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INFORMES BALANCAN 2020\Correspondencia\1.- Enero 2020\Transparencia\Calendarizacion 2020 Transparencia\"/>
    </mc:Choice>
  </mc:AlternateContent>
  <bookViews>
    <workbookView xWindow="0" yWindow="0" windowWidth="24000" windowHeight="104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4" i="1" l="1"/>
  <c r="O95" i="1" l="1"/>
  <c r="C95" i="1"/>
  <c r="D95" i="1"/>
  <c r="E95" i="1"/>
  <c r="F95" i="1"/>
  <c r="G95" i="1"/>
  <c r="H95" i="1"/>
  <c r="I95" i="1"/>
  <c r="J95" i="1"/>
  <c r="K95" i="1"/>
  <c r="L95" i="1"/>
  <c r="M95" i="1"/>
  <c r="N95" i="1"/>
  <c r="O72" i="1"/>
  <c r="C72" i="1"/>
  <c r="D72" i="1"/>
  <c r="E72" i="1"/>
  <c r="F72" i="1"/>
  <c r="G72" i="1"/>
  <c r="H72" i="1"/>
  <c r="I72" i="1"/>
  <c r="J72" i="1"/>
  <c r="K72" i="1"/>
  <c r="L72" i="1"/>
  <c r="M72" i="1"/>
  <c r="N72" i="1"/>
  <c r="B72" i="1"/>
  <c r="C82" i="1"/>
  <c r="B95" i="1" l="1"/>
  <c r="E7" i="1" l="1"/>
  <c r="F7" i="1"/>
  <c r="G7" i="1"/>
  <c r="O11" i="1"/>
  <c r="O93" i="1"/>
  <c r="O91" i="1"/>
  <c r="O87" i="1"/>
  <c r="O85" i="1"/>
  <c r="O83" i="1"/>
  <c r="O81" i="1"/>
  <c r="O80" i="1"/>
  <c r="O79" i="1"/>
  <c r="O77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49" i="1"/>
  <c r="O48" i="1"/>
  <c r="O47" i="1"/>
  <c r="N45" i="1"/>
  <c r="O45" i="1" s="1"/>
  <c r="M7" i="1"/>
  <c r="O43" i="1"/>
  <c r="O40" i="1"/>
  <c r="O39" i="1"/>
  <c r="O38" i="1"/>
  <c r="O37" i="1"/>
  <c r="O36" i="1"/>
  <c r="O35" i="1"/>
  <c r="O34" i="1"/>
  <c r="O33" i="1"/>
  <c r="O32" i="1"/>
  <c r="O31" i="1"/>
  <c r="O28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B7" i="1" l="1"/>
  <c r="O41" i="1"/>
  <c r="K7" i="1"/>
  <c r="J7" i="1"/>
  <c r="O42" i="1"/>
  <c r="L7" i="1"/>
  <c r="N7" i="1"/>
  <c r="O44" i="1"/>
  <c r="O30" i="1"/>
  <c r="O29" i="1"/>
  <c r="O27" i="1"/>
  <c r="O9" i="1"/>
  <c r="C7" i="1" l="1"/>
  <c r="H7" i="1"/>
  <c r="D7" i="1"/>
  <c r="I7" i="1"/>
  <c r="O7" i="1" l="1"/>
</calcChain>
</file>

<file path=xl/sharedStrings.xml><?xml version="1.0" encoding="utf-8"?>
<sst xmlns="http://schemas.openxmlformats.org/spreadsheetml/2006/main" count="90" uniqueCount="90">
  <si>
    <t>MUNICIPIO DE BALANCAN</t>
  </si>
  <si>
    <t>ESTIMADO</t>
  </si>
  <si>
    <t>ENERO</t>
  </si>
  <si>
    <t>FEBREO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</si>
  <si>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</si>
  <si>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</si>
  <si>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</si>
  <si>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</si>
  <si>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</si>
  <si>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</si>
  <si>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</si>
  <si>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</si>
  <si>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</si>
  <si>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 xml:space="preserve">DICIEMBRE </t>
  </si>
  <si>
    <t>TOTAL</t>
  </si>
  <si>
    <t>IMPUESTOS</t>
  </si>
  <si>
    <t>Impuestos sobre expectaculos publicos</t>
  </si>
  <si>
    <t>DERECHOS</t>
  </si>
  <si>
    <t>Construccion de losa de concreto y piso de mosaico o marmol por m2</t>
  </si>
  <si>
    <t>Por licencias y permisos para fraccionamientos, condominios, lotificaciones, relotificaciones, divisiones y subdivisiones</t>
  </si>
  <si>
    <t>De los Servicios Municipales de Obras</t>
  </si>
  <si>
    <t>Permiso para demolicion por metro cuadrado</t>
  </si>
  <si>
    <t>Divisiones por metro cuadrado  del area vendible</t>
  </si>
  <si>
    <t>Constancia de posesión</t>
  </si>
  <si>
    <t>Licencia de funcionamiento</t>
  </si>
  <si>
    <t>De terrenos a perpetuidad en los cementerios 2m x 1 ancho</t>
  </si>
  <si>
    <t>Cesion de derechos de propiedad y bóvedas entre particulares</t>
  </si>
  <si>
    <t>Arrimo de caños</t>
  </si>
  <si>
    <t>Uso del suelo</t>
  </si>
  <si>
    <t>Aprobación de planos de construcción</t>
  </si>
  <si>
    <t>Expedición de titulos de terrenos municipales</t>
  </si>
  <si>
    <t>Busqueda de documentos en archivos municipales</t>
  </si>
  <si>
    <t>Certificacion de registro de fierros y señales para marcar ganado y madera</t>
  </si>
  <si>
    <t>Certificacion de numero oficial y alineamientos</t>
  </si>
  <si>
    <t>Certificacion de actas de nacimiento</t>
  </si>
  <si>
    <t>Certificacion de actas de defunción, superviviencia, matrimonio, firmas</t>
  </si>
  <si>
    <t>Certificacion  de divorcios</t>
  </si>
  <si>
    <t>Actos de asentamiento o exposicion, reconocimiento, designacion y supervivencia celebrado a domicilio</t>
  </si>
  <si>
    <t>Actos de reconocimiento celebrado en las oficinas del registro civil</t>
  </si>
  <si>
    <t>Celebracion de matrimonio en el registro civil en horas habiles</t>
  </si>
  <si>
    <t>Acto de divorcio adiministrativo</t>
  </si>
  <si>
    <t>Autorizaciones para colocacion de anuncios y carteles o realizacion de publicidad</t>
  </si>
  <si>
    <t>Derecho de piso</t>
  </si>
  <si>
    <t xml:space="preserve">Cuotas de maquila en rastro </t>
  </si>
  <si>
    <t>Anuencia municipal</t>
  </si>
  <si>
    <t>Certificacion o constancias diversas</t>
  </si>
  <si>
    <t>Constancia de div. y/o subdiv. De predios</t>
  </si>
  <si>
    <t>Constancia de factibilidad de uso de suelo</t>
  </si>
  <si>
    <t>Constancia de fusion de predios</t>
  </si>
  <si>
    <t>Expedicion y certificacion de valor catastral</t>
  </si>
  <si>
    <t>Rectificacion de medidas y colindancias</t>
  </si>
  <si>
    <t>PRODUCTOS</t>
  </si>
  <si>
    <t>De los Productos financieros</t>
  </si>
  <si>
    <t>Arrendamiento y explotación de bienes del Municipio</t>
  </si>
  <si>
    <t>APROVECHAMIENTO</t>
  </si>
  <si>
    <t>Multas impuestas por reglamentos</t>
  </si>
  <si>
    <t>Multas</t>
  </si>
  <si>
    <t>Infraccion por multas de transito</t>
  </si>
  <si>
    <t>Multas del juez calificador</t>
  </si>
  <si>
    <t>Permisos y licencias</t>
  </si>
  <si>
    <t>Reintegros diversos</t>
  </si>
  <si>
    <t>Donativos</t>
  </si>
  <si>
    <t>Reintegro de sueldos</t>
  </si>
  <si>
    <t>Coop. Apoyo cultural feria Tabasco</t>
  </si>
  <si>
    <t>cooperaciones de de pisos y letrinas</t>
  </si>
  <si>
    <t>Inscrip. Al registro de padron de proveedores del H. Ayuntamiento</t>
  </si>
  <si>
    <t>Insc. Al padron de contratistas, prest. De servicios proveedores, arrendadores</t>
  </si>
  <si>
    <t>Bases de licitacion de obras</t>
  </si>
  <si>
    <t>Impuesto Predial ( Rustico y Urbano</t>
  </si>
  <si>
    <t>Rezago ( Rustico y urbano)</t>
  </si>
  <si>
    <t>Traslado de dominio (Rustico y Urbano)</t>
  </si>
  <si>
    <t>Recargo (Rustico y  Urbano)</t>
  </si>
  <si>
    <t>TOTAL INGRESOS DE GESTION</t>
  </si>
  <si>
    <t>PARTICIPACIONES Y APORTACIONES</t>
  </si>
  <si>
    <t>Participaciones  Federales</t>
  </si>
  <si>
    <t>70% FONDO DE COMPENSACION Y COMBUSTIBLES</t>
  </si>
  <si>
    <t>30% Fondo de Fomento Municipal</t>
  </si>
  <si>
    <t>2.5% Resarcimiento Impuesto Sobre Nómina</t>
  </si>
  <si>
    <t>FONDO DEL IMPUESTO SOBRE LA RENTA (ISR PARTICIPABLE)</t>
  </si>
  <si>
    <t>Aportaciones Federales Fondo III (RAMO 33)</t>
  </si>
  <si>
    <t>Aportaciones Federales Fondo IV (FORTAMUN)</t>
  </si>
  <si>
    <t>Convenios Estatales</t>
  </si>
  <si>
    <t>Convenio Transito Municipal</t>
  </si>
  <si>
    <t xml:space="preserve">Convenio Fortaseg </t>
  </si>
  <si>
    <t>SUMA:</t>
  </si>
  <si>
    <t>Reposición de titulo de propiedad</t>
  </si>
  <si>
    <t xml:space="preserve">Fuente: Acta de Cabildo No. 06 </t>
  </si>
  <si>
    <t>CALENDARIZACON DE INGRESOS, EJERCICIO FISCAL 2020</t>
  </si>
  <si>
    <t>POE 8065 suplemento E ÉPOCA 7a. 21 DE DICIEMBRE 2019.</t>
  </si>
  <si>
    <t>Otros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</si>
</sst>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3" fontId="2" fillId="2" borderId="0" xfId="1" applyFont="1" applyFill="1"/>
    <xf numFmtId="43" fontId="2" fillId="2" borderId="0" xfId="1" applyFont="1" applyFill="1" applyAlignment="1"/>
    <xf numFmtId="43" fontId="4" fillId="2" borderId="0" xfId="1" applyFont="1" applyFill="1"/>
    <xf numFmtId="43" fontId="4" fillId="2" borderId="1" xfId="1" applyFont="1" applyFill="1" applyBorder="1" applyAlignment="1">
      <alignment horizontal="center"/>
    </xf>
    <xf numFmtId="43" fontId="4" fillId="2" borderId="0" xfId="1" applyFont="1" applyFill="1" applyAlignment="1">
      <alignment horizontal="center"/>
    </xf>
    <xf numFmtId="43" fontId="2" fillId="2" borderId="1" xfId="1" applyFont="1" applyFill="1" applyBorder="1"/>
    <xf numFmtId="43" fontId="4" fillId="2" borderId="1" xfId="1" applyFont="1" applyFill="1" applyBorder="1"/>
    <xf numFmtId="43" fontId="2" fillId="2" borderId="2" xfId="1" applyFont="1" applyFill="1" applyBorder="1"/>
    <xf numFmtId="43" fontId="6" fillId="2" borderId="1" xfId="1" applyFont="1" applyFill="1" applyBorder="1"/>
    <xf numFmtId="43" fontId="7" fillId="2" borderId="1" xfId="1" applyFont="1" applyFill="1" applyBorder="1"/>
    <xf numFmtId="4" fontId="8" fillId="2" borderId="0" xfId="0" applyNumberFormat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right"/>
    </xf>
    <xf numFmtId="43" fontId="4" fillId="3" borderId="1" xfId="1" applyFont="1" applyFill="1" applyBorder="1"/>
    <xf numFmtId="2" fontId="4" fillId="2" borderId="1" xfId="1" applyNumberFormat="1" applyFont="1" applyFill="1" applyBorder="1"/>
    <xf numFmtId="43" fontId="3" fillId="2" borderId="0" xfId="1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43" fontId="5" fillId="2" borderId="0" xfId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1733550</xdr:colOff>
      <xdr:row>0</xdr:row>
      <xdr:rowOff>38100</xdr:rowOff>
    </xdr:from>
    <xdr:to>
      <xdr:col>0</xdr:col>
      <xdr:colOff>2676525</xdr:colOff>
      <xdr:row>4</xdr:row>
      <xdr:rowOff>96982</xdr:rowOff>
    </xdr:to>
    <xdr:pic>
      <xdr:nvPicPr>
        <xdr:cNvPr id="2" name="Imagen 11" descr="E:\libros profe\Oficios\Logotipo_Balancan_Sept_2018.ai\PHOTO-2018-09-17-12-01-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38100"/>
          <a:ext cx="942975" cy="944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533400</xdr:colOff>
      <xdr:row>0</xdr:row>
      <xdr:rowOff>47625</xdr:rowOff>
    </xdr:from>
    <xdr:to>
      <xdr:col>14</xdr:col>
      <xdr:colOff>391391</xdr:colOff>
      <xdr:row>3</xdr:row>
      <xdr:rowOff>180109</xdr:rowOff>
    </xdr:to>
    <xdr:pic>
      <xdr:nvPicPr>
        <xdr:cNvPr id="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7650" y="47625"/>
          <a:ext cx="781916" cy="780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7"/>
  <sheetViews>
    <sheetView tabSelected="1" workbookViewId="0">
      <selection activeCell="A97" sqref="A97"/>
    </sheetView>
  </sheetViews>
  <sheetFormatPr baseColWidth="10" defaultColWidth="10.85546875" defaultRowHeight="15" x14ac:dyDescent="0.25"/>
  <cols>
    <col min="1" max="1" width="56.7109375" style="1" customWidth="1"/>
    <col min="2" max="2" width="14.85546875" style="3" customWidth="1"/>
    <col min="3" max="12" width="13.85546875" style="1" customWidth="1"/>
    <col min="13" max="13" width="14.140625" style="1" customWidth="1"/>
    <col min="14" max="14" width="13.85546875" style="1" customWidth="1"/>
    <col min="15" max="15" width="19.42578125" style="1" customWidth="1"/>
    <col min="16" max="16" width="15" style="1" customWidth="1"/>
    <col min="17" max="16384" width="10.85546875" style="1"/>
  </cols>
  <sheetData>
    <row r="2" spans="1:15" ht="21" x14ac:dyDescent="0.35">
      <c r="B2" s="15" t="s">
        <v>0</v>
      </c>
      <c r="C2" s="15"/>
      <c r="D2" s="15"/>
      <c r="E2" s="15"/>
      <c r="F2" s="15"/>
      <c r="G2" s="15"/>
      <c r="H2" s="15"/>
      <c r="I2" s="15"/>
    </row>
    <row r="3" spans="1:15" x14ac:dyDescent="0.25">
      <c r="B3" s="16"/>
      <c r="C3" s="16"/>
      <c r="D3" s="16"/>
      <c r="E3" s="16"/>
      <c r="F3" s="16"/>
      <c r="G3" s="16"/>
      <c r="H3" s="16"/>
      <c r="I3" s="16"/>
      <c r="J3" s="2"/>
    </row>
    <row r="4" spans="1:15" ht="18.75" x14ac:dyDescent="0.3">
      <c r="C4" s="17" t="s">
        <v>87</v>
      </c>
      <c r="D4" s="17"/>
      <c r="E4" s="17"/>
      <c r="F4" s="17"/>
      <c r="G4" s="17"/>
      <c r="H4" s="17"/>
      <c r="I4" s="17"/>
    </row>
    <row r="6" spans="1:15" s="5" customFormat="1" x14ac:dyDescent="0.25">
      <c r="A6" s="4"/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</row>
    <row r="7" spans="1:15" x14ac:dyDescent="0.25">
      <c r="A7" s="6"/>
      <c r="B7" s="13">
        <f>+B95</f>
        <v>457829254.19</v>
      </c>
      <c r="C7" s="13">
        <f t="shared" ref="C7:O7" si="0">+C95</f>
        <v>41172561.516666666</v>
      </c>
      <c r="D7" s="13">
        <f t="shared" si="0"/>
        <v>40537690.340000004</v>
      </c>
      <c r="E7" s="13">
        <f t="shared" si="0"/>
        <v>40917352.68</v>
      </c>
      <c r="F7" s="13">
        <f t="shared" si="0"/>
        <v>40717351.710000001</v>
      </c>
      <c r="G7" s="13">
        <f t="shared" si="0"/>
        <v>39875572.019999996</v>
      </c>
      <c r="H7" s="13">
        <f t="shared" si="0"/>
        <v>39467690.399999999</v>
      </c>
      <c r="I7" s="13">
        <f t="shared" si="0"/>
        <v>39312690.339999996</v>
      </c>
      <c r="J7" s="13">
        <f t="shared" si="0"/>
        <v>39218029.079999998</v>
      </c>
      <c r="K7" s="13">
        <f t="shared" si="0"/>
        <v>39273029.100000001</v>
      </c>
      <c r="L7" s="13">
        <f t="shared" si="0"/>
        <v>39041250.390000001</v>
      </c>
      <c r="M7" s="13">
        <f t="shared" si="0"/>
        <v>29234863.027999997</v>
      </c>
      <c r="N7" s="13">
        <f t="shared" si="0"/>
        <v>29474607.710000001</v>
      </c>
      <c r="O7" s="13">
        <f t="shared" si="0"/>
        <v>457829254.148</v>
      </c>
    </row>
    <row r="8" spans="1:15" x14ac:dyDescent="0.25">
      <c r="A8" s="7" t="s">
        <v>15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5">
      <c r="A9" s="6" t="s">
        <v>16</v>
      </c>
      <c r="B9" s="7">
        <v>42023.45</v>
      </c>
      <c r="C9" s="6">
        <v>3782.11</v>
      </c>
      <c r="D9" s="6">
        <v>3361.88</v>
      </c>
      <c r="E9" s="6">
        <v>3992.23</v>
      </c>
      <c r="F9" s="6">
        <v>3922.23</v>
      </c>
      <c r="G9" s="6">
        <v>4202.3500000000004</v>
      </c>
      <c r="H9" s="6">
        <v>3361.88</v>
      </c>
      <c r="I9" s="6">
        <v>3361.88</v>
      </c>
      <c r="J9" s="6">
        <v>2731.52</v>
      </c>
      <c r="K9" s="6">
        <v>2801.51</v>
      </c>
      <c r="L9" s="6">
        <v>2941.64</v>
      </c>
      <c r="M9" s="6">
        <v>3361.88</v>
      </c>
      <c r="N9" s="6">
        <v>4202.34</v>
      </c>
      <c r="O9" s="6">
        <f t="shared" ref="O9" si="1">SUM(C9:N9)</f>
        <v>42023.45</v>
      </c>
    </row>
    <row r="10" spans="1:15" x14ac:dyDescent="0.25">
      <c r="A10" s="6"/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25">
      <c r="A11" s="7" t="s">
        <v>17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ref="O11:O45" si="2">SUM(C11:N11)</f>
        <v>0</v>
      </c>
    </row>
    <row r="12" spans="1:15" x14ac:dyDescent="0.25">
      <c r="A12" s="6" t="s">
        <v>18</v>
      </c>
      <c r="B12" s="7">
        <v>378398.83</v>
      </c>
      <c r="C12" s="6">
        <v>34055.89</v>
      </c>
      <c r="D12" s="6">
        <v>30271.91</v>
      </c>
      <c r="E12" s="6">
        <v>35947.89</v>
      </c>
      <c r="F12" s="6">
        <v>35947.89</v>
      </c>
      <c r="G12" s="6">
        <v>37839.879999999997</v>
      </c>
      <c r="H12" s="6">
        <v>30271.91</v>
      </c>
      <c r="I12" s="6">
        <v>30271.91</v>
      </c>
      <c r="J12" s="6">
        <v>24595.919999999998</v>
      </c>
      <c r="K12" s="6">
        <v>24595.919999999998</v>
      </c>
      <c r="L12" s="6">
        <v>26487.919999999998</v>
      </c>
      <c r="M12" s="6">
        <v>30271.91</v>
      </c>
      <c r="N12" s="6">
        <v>37839.879999999997</v>
      </c>
      <c r="O12" s="6">
        <f t="shared" si="2"/>
        <v>378398.82999999996</v>
      </c>
    </row>
    <row r="13" spans="1:15" x14ac:dyDescent="0.25">
      <c r="A13" s="6" t="s">
        <v>19</v>
      </c>
      <c r="B13" s="7">
        <v>101024.37</v>
      </c>
      <c r="C13" s="6">
        <v>14592.19</v>
      </c>
      <c r="D13" s="6">
        <v>9081.9500000000007</v>
      </c>
      <c r="E13" s="6">
        <v>14847.32</v>
      </c>
      <c r="F13" s="6">
        <v>14847.32</v>
      </c>
      <c r="G13" s="6">
        <v>15102.44</v>
      </c>
      <c r="H13" s="6">
        <v>9081.9500000000007</v>
      </c>
      <c r="I13" s="6">
        <v>4081.95</v>
      </c>
      <c r="J13" s="6">
        <v>3316.58</v>
      </c>
      <c r="K13" s="6">
        <v>3316.58</v>
      </c>
      <c r="L13" s="6">
        <v>3571.71</v>
      </c>
      <c r="M13" s="6">
        <v>4081.95</v>
      </c>
      <c r="N13" s="6">
        <v>5102.43</v>
      </c>
      <c r="O13" s="6">
        <f t="shared" si="2"/>
        <v>101024.37</v>
      </c>
    </row>
    <row r="14" spans="1:15" x14ac:dyDescent="0.25">
      <c r="A14" s="6" t="s">
        <v>20</v>
      </c>
      <c r="B14" s="7">
        <v>58547.32</v>
      </c>
      <c r="C14" s="6">
        <v>5269.46</v>
      </c>
      <c r="D14" s="6">
        <v>4683.49</v>
      </c>
      <c r="E14" s="6">
        <v>5562</v>
      </c>
      <c r="F14" s="6">
        <v>5562</v>
      </c>
      <c r="G14" s="6">
        <v>5854.74</v>
      </c>
      <c r="H14" s="6">
        <v>4683.8500000000004</v>
      </c>
      <c r="I14" s="6">
        <v>4683.79</v>
      </c>
      <c r="J14" s="6">
        <v>3805.58</v>
      </c>
      <c r="K14" s="6">
        <v>3805.58</v>
      </c>
      <c r="L14" s="6">
        <v>4098.3100000000004</v>
      </c>
      <c r="M14" s="6">
        <v>4683.79</v>
      </c>
      <c r="N14" s="6">
        <v>5854.73</v>
      </c>
      <c r="O14" s="6">
        <f t="shared" si="2"/>
        <v>58547.320000000007</v>
      </c>
    </row>
    <row r="15" spans="1:15" x14ac:dyDescent="0.25">
      <c r="A15" s="6" t="s">
        <v>21</v>
      </c>
      <c r="B15" s="7">
        <v>12020</v>
      </c>
      <c r="C15" s="6">
        <v>1081.8</v>
      </c>
      <c r="D15" s="6">
        <v>961.6</v>
      </c>
      <c r="E15" s="6">
        <v>1141.9000000000001</v>
      </c>
      <c r="F15" s="6">
        <v>1141.9000000000001</v>
      </c>
      <c r="G15" s="6">
        <v>1202</v>
      </c>
      <c r="H15" s="6">
        <v>961.6</v>
      </c>
      <c r="I15" s="6">
        <v>961.6</v>
      </c>
      <c r="J15" s="6">
        <v>781.3</v>
      </c>
      <c r="K15" s="6">
        <v>781.3</v>
      </c>
      <c r="L15" s="6">
        <v>841.4</v>
      </c>
      <c r="M15" s="6">
        <v>961.6</v>
      </c>
      <c r="N15" s="6">
        <v>1202</v>
      </c>
      <c r="O15" s="6">
        <f t="shared" si="2"/>
        <v>12020</v>
      </c>
    </row>
    <row r="16" spans="1:15" x14ac:dyDescent="0.25">
      <c r="A16" s="6" t="s">
        <v>22</v>
      </c>
      <c r="B16" s="7">
        <v>12020</v>
      </c>
      <c r="C16" s="6">
        <v>1081.8</v>
      </c>
      <c r="D16" s="6">
        <v>961.6</v>
      </c>
      <c r="E16" s="6">
        <v>1141.9000000000001</v>
      </c>
      <c r="F16" s="6">
        <v>1141.9000000000001</v>
      </c>
      <c r="G16" s="6">
        <v>1202</v>
      </c>
      <c r="H16" s="6">
        <v>961.6</v>
      </c>
      <c r="I16" s="6">
        <v>961.6</v>
      </c>
      <c r="J16" s="6">
        <v>781.3</v>
      </c>
      <c r="K16" s="6">
        <v>781.3</v>
      </c>
      <c r="L16" s="6">
        <v>841.4</v>
      </c>
      <c r="M16" s="6">
        <v>961.6</v>
      </c>
      <c r="N16" s="6">
        <v>1202</v>
      </c>
      <c r="O16" s="6">
        <f t="shared" si="2"/>
        <v>12020</v>
      </c>
    </row>
    <row r="17" spans="1:15" x14ac:dyDescent="0.25">
      <c r="A17" s="6" t="s">
        <v>23</v>
      </c>
      <c r="B17" s="7">
        <v>12020</v>
      </c>
      <c r="C17" s="6">
        <v>1081.8</v>
      </c>
      <c r="D17" s="6">
        <v>961.6</v>
      </c>
      <c r="E17" s="6">
        <v>1141.9000000000001</v>
      </c>
      <c r="F17" s="6">
        <v>1141.9000000000001</v>
      </c>
      <c r="G17" s="6">
        <v>1202</v>
      </c>
      <c r="H17" s="6">
        <v>961.6</v>
      </c>
      <c r="I17" s="6">
        <v>961.6</v>
      </c>
      <c r="J17" s="6">
        <v>781.3</v>
      </c>
      <c r="K17" s="6">
        <v>781.3</v>
      </c>
      <c r="L17" s="6">
        <v>841.4</v>
      </c>
      <c r="M17" s="6">
        <v>961.6</v>
      </c>
      <c r="N17" s="6">
        <v>1202</v>
      </c>
      <c r="O17" s="6">
        <f t="shared" si="2"/>
        <v>12020</v>
      </c>
    </row>
    <row r="18" spans="1:15" x14ac:dyDescent="0.25">
      <c r="A18" s="6" t="s">
        <v>24</v>
      </c>
      <c r="B18" s="7">
        <v>14040</v>
      </c>
      <c r="C18" s="6">
        <v>1263.5999999999999</v>
      </c>
      <c r="D18" s="6">
        <v>1123.2</v>
      </c>
      <c r="E18" s="6">
        <v>1333.8</v>
      </c>
      <c r="F18" s="6">
        <v>1333.8</v>
      </c>
      <c r="G18" s="6">
        <v>1404</v>
      </c>
      <c r="H18" s="6">
        <v>1123.2</v>
      </c>
      <c r="I18" s="6">
        <v>1123.2</v>
      </c>
      <c r="J18" s="6">
        <v>912.6</v>
      </c>
      <c r="K18" s="6">
        <v>912.6</v>
      </c>
      <c r="L18" s="6">
        <v>982.8</v>
      </c>
      <c r="M18" s="6">
        <v>1123.2</v>
      </c>
      <c r="N18" s="6">
        <v>1404</v>
      </c>
      <c r="O18" s="6">
        <f t="shared" si="2"/>
        <v>14040.000000000002</v>
      </c>
    </row>
    <row r="19" spans="1:15" x14ac:dyDescent="0.25">
      <c r="A19" s="6" t="s">
        <v>25</v>
      </c>
      <c r="B19" s="7">
        <v>13030</v>
      </c>
      <c r="C19" s="6">
        <v>1172.7</v>
      </c>
      <c r="D19" s="6">
        <v>1042.4000000000001</v>
      </c>
      <c r="E19" s="6">
        <v>1237.8499999999999</v>
      </c>
      <c r="F19" s="6">
        <v>1237.8499999999999</v>
      </c>
      <c r="G19" s="6">
        <v>1303</v>
      </c>
      <c r="H19" s="6">
        <v>1042.4000000000001</v>
      </c>
      <c r="I19" s="6">
        <v>1042.4000000000001</v>
      </c>
      <c r="J19" s="6">
        <v>846.95</v>
      </c>
      <c r="K19" s="6">
        <v>846.95</v>
      </c>
      <c r="L19" s="6">
        <v>912.1</v>
      </c>
      <c r="M19" s="6">
        <v>1042.4000000000001</v>
      </c>
      <c r="N19" s="6">
        <v>1303</v>
      </c>
      <c r="O19" s="6">
        <f t="shared" si="2"/>
        <v>13030.000000000002</v>
      </c>
    </row>
    <row r="20" spans="1:15" x14ac:dyDescent="0.25">
      <c r="A20" s="6" t="s">
        <v>26</v>
      </c>
      <c r="B20" s="7">
        <v>20100</v>
      </c>
      <c r="C20" s="6">
        <v>1809</v>
      </c>
      <c r="D20" s="6">
        <v>1608</v>
      </c>
      <c r="E20" s="6">
        <v>1909.5</v>
      </c>
      <c r="F20" s="6">
        <v>1909.5</v>
      </c>
      <c r="G20" s="6">
        <v>2010</v>
      </c>
      <c r="H20" s="6">
        <v>1608</v>
      </c>
      <c r="I20" s="6">
        <v>1608</v>
      </c>
      <c r="J20" s="6">
        <v>1306.5</v>
      </c>
      <c r="K20" s="6">
        <v>1306.5</v>
      </c>
      <c r="L20" s="6">
        <v>1407</v>
      </c>
      <c r="M20" s="6">
        <v>1608</v>
      </c>
      <c r="N20" s="6">
        <v>2010</v>
      </c>
      <c r="O20" s="6">
        <f t="shared" si="2"/>
        <v>20100</v>
      </c>
    </row>
    <row r="21" spans="1:15" x14ac:dyDescent="0.25">
      <c r="A21" s="6" t="s">
        <v>85</v>
      </c>
      <c r="B21" s="7">
        <v>23988.5</v>
      </c>
      <c r="C21" s="6">
        <v>2158.9699999999998</v>
      </c>
      <c r="D21" s="6">
        <v>1919.08</v>
      </c>
      <c r="E21" s="6">
        <v>2278.91</v>
      </c>
      <c r="F21" s="6">
        <v>2278.91</v>
      </c>
      <c r="G21" s="6">
        <v>2398.85</v>
      </c>
      <c r="H21" s="6">
        <v>1919.08</v>
      </c>
      <c r="I21" s="6">
        <v>1919.08</v>
      </c>
      <c r="J21" s="6">
        <v>1559.25</v>
      </c>
      <c r="K21" s="6">
        <v>1559.25</v>
      </c>
      <c r="L21" s="6">
        <v>1679.2</v>
      </c>
      <c r="M21" s="6">
        <v>1919.08</v>
      </c>
      <c r="N21" s="6">
        <v>2398.84</v>
      </c>
      <c r="O21" s="6">
        <f t="shared" si="2"/>
        <v>23988.499999999996</v>
      </c>
    </row>
    <row r="22" spans="1:15" x14ac:dyDescent="0.25">
      <c r="A22" s="6" t="s">
        <v>27</v>
      </c>
      <c r="B22" s="7">
        <v>27978</v>
      </c>
      <c r="C22" s="6">
        <v>2518.02</v>
      </c>
      <c r="D22" s="6">
        <v>2238.2399999999998</v>
      </c>
      <c r="E22" s="6">
        <v>2657.91</v>
      </c>
      <c r="F22" s="6">
        <v>2657.91</v>
      </c>
      <c r="G22" s="6">
        <v>2797.8</v>
      </c>
      <c r="H22" s="6">
        <v>2238.2399999999998</v>
      </c>
      <c r="I22" s="6">
        <v>2238.2399999999998</v>
      </c>
      <c r="J22" s="6">
        <v>1818.57</v>
      </c>
      <c r="K22" s="6">
        <v>1818.57</v>
      </c>
      <c r="L22" s="6">
        <v>1958.46</v>
      </c>
      <c r="M22" s="6">
        <v>2238.2399999999998</v>
      </c>
      <c r="N22" s="6">
        <v>2797.8</v>
      </c>
      <c r="O22" s="6">
        <f t="shared" si="2"/>
        <v>27977.999999999996</v>
      </c>
    </row>
    <row r="23" spans="1:15" x14ac:dyDescent="0.25">
      <c r="A23" s="6" t="s">
        <v>28</v>
      </c>
      <c r="B23" s="7">
        <v>33230</v>
      </c>
      <c r="C23" s="6">
        <v>2990.7</v>
      </c>
      <c r="D23" s="6">
        <v>2658.4</v>
      </c>
      <c r="E23" s="6">
        <v>3156.85</v>
      </c>
      <c r="F23" s="6">
        <v>3156.85</v>
      </c>
      <c r="G23" s="6">
        <v>3323</v>
      </c>
      <c r="H23" s="6">
        <v>2658.4</v>
      </c>
      <c r="I23" s="6">
        <v>2658.4</v>
      </c>
      <c r="J23" s="6">
        <v>2159.9499999999998</v>
      </c>
      <c r="K23" s="6">
        <v>2159.9499999999998</v>
      </c>
      <c r="L23" s="6">
        <v>2326.1</v>
      </c>
      <c r="M23" s="6">
        <v>2658.4</v>
      </c>
      <c r="N23" s="6">
        <v>3323</v>
      </c>
      <c r="O23" s="6">
        <f t="shared" si="2"/>
        <v>33230</v>
      </c>
    </row>
    <row r="24" spans="1:15" x14ac:dyDescent="0.25">
      <c r="A24" s="6" t="s">
        <v>29</v>
      </c>
      <c r="B24" s="7">
        <v>26013.55</v>
      </c>
      <c r="C24" s="6">
        <v>2341.2199999999998</v>
      </c>
      <c r="D24" s="6">
        <v>2081.08</v>
      </c>
      <c r="E24" s="6">
        <v>2471.29</v>
      </c>
      <c r="F24" s="6">
        <v>2471.29</v>
      </c>
      <c r="G24" s="6">
        <v>2601.36</v>
      </c>
      <c r="H24" s="6">
        <v>2081.08</v>
      </c>
      <c r="I24" s="6">
        <v>2081.08</v>
      </c>
      <c r="J24" s="6">
        <v>1690.88</v>
      </c>
      <c r="K24" s="6">
        <v>1690.88</v>
      </c>
      <c r="L24" s="6">
        <v>1820.85</v>
      </c>
      <c r="M24" s="6">
        <v>2081.078</v>
      </c>
      <c r="N24" s="6">
        <v>2601.46</v>
      </c>
      <c r="O24" s="6">
        <f t="shared" si="2"/>
        <v>26013.547999999999</v>
      </c>
    </row>
    <row r="25" spans="1:15" x14ac:dyDescent="0.25">
      <c r="A25" s="6" t="s">
        <v>30</v>
      </c>
      <c r="B25" s="7">
        <v>17718.16</v>
      </c>
      <c r="C25" s="6">
        <v>1594.63</v>
      </c>
      <c r="D25" s="6">
        <v>1417.45</v>
      </c>
      <c r="E25" s="6">
        <v>1683.23</v>
      </c>
      <c r="F25" s="6">
        <v>1683.23</v>
      </c>
      <c r="G25" s="6">
        <v>1771.82</v>
      </c>
      <c r="H25" s="6">
        <v>1417.45</v>
      </c>
      <c r="I25" s="6">
        <v>1417.45</v>
      </c>
      <c r="J25" s="6">
        <v>1151.68</v>
      </c>
      <c r="K25" s="6">
        <v>1151.68</v>
      </c>
      <c r="L25" s="6">
        <v>1240.27</v>
      </c>
      <c r="M25" s="6">
        <v>1417.45</v>
      </c>
      <c r="N25" s="6">
        <v>1771.82</v>
      </c>
      <c r="O25" s="6">
        <f t="shared" si="2"/>
        <v>17718.160000000003</v>
      </c>
    </row>
    <row r="26" spans="1:15" x14ac:dyDescent="0.25">
      <c r="A26" s="6" t="s">
        <v>31</v>
      </c>
      <c r="B26" s="7">
        <v>13902.64</v>
      </c>
      <c r="C26" s="6">
        <v>1251.24</v>
      </c>
      <c r="D26" s="6">
        <v>1112.21</v>
      </c>
      <c r="E26" s="6">
        <v>1320.75</v>
      </c>
      <c r="F26" s="6">
        <v>1320.75</v>
      </c>
      <c r="G26" s="6">
        <v>1390.26</v>
      </c>
      <c r="H26" s="6">
        <v>1112.21</v>
      </c>
      <c r="I26" s="6">
        <v>1112.21</v>
      </c>
      <c r="J26" s="6">
        <v>903.67</v>
      </c>
      <c r="K26" s="6">
        <v>903.67</v>
      </c>
      <c r="L26" s="6">
        <v>973.18</v>
      </c>
      <c r="M26" s="6">
        <v>1112.21</v>
      </c>
      <c r="N26" s="6">
        <v>1390.28</v>
      </c>
      <c r="O26" s="6">
        <f t="shared" si="2"/>
        <v>13902.640000000001</v>
      </c>
    </row>
    <row r="27" spans="1:15" x14ac:dyDescent="0.25">
      <c r="A27" s="6" t="s">
        <v>32</v>
      </c>
      <c r="B27" s="7">
        <v>901454.4</v>
      </c>
      <c r="C27" s="6">
        <v>86130.9</v>
      </c>
      <c r="D27" s="6">
        <v>82116.350000000006</v>
      </c>
      <c r="E27" s="6">
        <v>88138.17</v>
      </c>
      <c r="F27" s="6">
        <v>88138.17</v>
      </c>
      <c r="G27" s="6">
        <v>90145.44</v>
      </c>
      <c r="H27" s="6">
        <v>82116.350000000006</v>
      </c>
      <c r="I27" s="6">
        <v>82116.350000000006</v>
      </c>
      <c r="J27" s="6">
        <v>86094.54</v>
      </c>
      <c r="K27" s="6">
        <v>96094.54</v>
      </c>
      <c r="L27" s="6">
        <v>38101.81</v>
      </c>
      <c r="M27" s="6">
        <v>42116.34</v>
      </c>
      <c r="N27" s="6">
        <v>40145.440000000002</v>
      </c>
      <c r="O27" s="6">
        <f t="shared" si="2"/>
        <v>901454.40000000014</v>
      </c>
    </row>
    <row r="28" spans="1:15" x14ac:dyDescent="0.25">
      <c r="A28" s="8" t="s">
        <v>33</v>
      </c>
      <c r="B28" s="7">
        <v>18085.05</v>
      </c>
      <c r="C28" s="6">
        <v>1627.65</v>
      </c>
      <c r="D28" s="6">
        <v>1446.8</v>
      </c>
      <c r="E28" s="6">
        <v>1718.08</v>
      </c>
      <c r="F28" s="6">
        <v>1718.08</v>
      </c>
      <c r="G28" s="6">
        <v>1808.51</v>
      </c>
      <c r="H28" s="6">
        <v>1446.8</v>
      </c>
      <c r="I28" s="6">
        <v>1446.8</v>
      </c>
      <c r="J28" s="6">
        <v>1175.53</v>
      </c>
      <c r="K28" s="6">
        <v>1175.53</v>
      </c>
      <c r="L28" s="6">
        <v>1265.95</v>
      </c>
      <c r="M28" s="6">
        <v>1446.8</v>
      </c>
      <c r="N28" s="6">
        <v>1808.52</v>
      </c>
      <c r="O28" s="6">
        <f t="shared" si="2"/>
        <v>18085.05</v>
      </c>
    </row>
    <row r="29" spans="1:15" x14ac:dyDescent="0.25">
      <c r="A29" s="6" t="s">
        <v>34</v>
      </c>
      <c r="B29" s="7">
        <v>900275</v>
      </c>
      <c r="C29" s="6">
        <v>81024.75</v>
      </c>
      <c r="D29" s="6">
        <v>72022</v>
      </c>
      <c r="E29" s="6">
        <v>85526.13</v>
      </c>
      <c r="F29" s="6">
        <v>85526.13</v>
      </c>
      <c r="G29" s="6">
        <v>90027.5</v>
      </c>
      <c r="H29" s="6">
        <v>72022</v>
      </c>
      <c r="I29" s="6">
        <v>72022</v>
      </c>
      <c r="J29" s="6">
        <v>58517.88</v>
      </c>
      <c r="K29" s="6">
        <v>58517.88</v>
      </c>
      <c r="L29" s="6">
        <v>63019.23</v>
      </c>
      <c r="M29" s="6">
        <v>72022</v>
      </c>
      <c r="N29" s="6">
        <v>90027.5</v>
      </c>
      <c r="O29" s="6">
        <f t="shared" si="2"/>
        <v>900275</v>
      </c>
    </row>
    <row r="30" spans="1:15" x14ac:dyDescent="0.25">
      <c r="A30" s="6" t="s">
        <v>35</v>
      </c>
      <c r="B30" s="7">
        <v>840066.66</v>
      </c>
      <c r="C30" s="6">
        <v>76606</v>
      </c>
      <c r="D30" s="6">
        <v>69205.33</v>
      </c>
      <c r="E30" s="6">
        <v>80306.33</v>
      </c>
      <c r="F30" s="6">
        <v>80306.33</v>
      </c>
      <c r="G30" s="6">
        <v>84006.67</v>
      </c>
      <c r="H30" s="6">
        <v>69205.33</v>
      </c>
      <c r="I30" s="6">
        <v>69205.33</v>
      </c>
      <c r="J30" s="6">
        <v>58104.33</v>
      </c>
      <c r="K30" s="6">
        <v>53104.33</v>
      </c>
      <c r="L30" s="6">
        <v>56804.67</v>
      </c>
      <c r="M30" s="6">
        <v>64205.33</v>
      </c>
      <c r="N30" s="6">
        <v>79006.679999999993</v>
      </c>
      <c r="O30" s="6">
        <f t="shared" si="2"/>
        <v>840066.65999999992</v>
      </c>
    </row>
    <row r="31" spans="1:15" x14ac:dyDescent="0.25">
      <c r="A31" s="8" t="s">
        <v>36</v>
      </c>
      <c r="B31" s="7">
        <v>50500</v>
      </c>
      <c r="C31" s="6">
        <v>4545</v>
      </c>
      <c r="D31" s="6">
        <v>4040</v>
      </c>
      <c r="E31" s="6">
        <v>4797.5</v>
      </c>
      <c r="F31" s="6">
        <v>4797.5</v>
      </c>
      <c r="G31" s="6">
        <v>5050</v>
      </c>
      <c r="H31" s="6">
        <v>4040</v>
      </c>
      <c r="I31" s="6">
        <v>4040</v>
      </c>
      <c r="J31" s="6">
        <v>3282.5</v>
      </c>
      <c r="K31" s="6">
        <v>3282.5</v>
      </c>
      <c r="L31" s="6">
        <v>3535</v>
      </c>
      <c r="M31" s="6">
        <v>4040</v>
      </c>
      <c r="N31" s="6">
        <v>5050</v>
      </c>
      <c r="O31" s="6">
        <f t="shared" si="2"/>
        <v>50500</v>
      </c>
    </row>
    <row r="32" spans="1:15" x14ac:dyDescent="0.25">
      <c r="A32" s="6" t="s">
        <v>37</v>
      </c>
      <c r="B32" s="7">
        <v>18180</v>
      </c>
      <c r="C32" s="6">
        <v>1636.2</v>
      </c>
      <c r="D32" s="6">
        <v>1454.4</v>
      </c>
      <c r="E32" s="6">
        <v>1727.1</v>
      </c>
      <c r="F32" s="6">
        <v>1727.1</v>
      </c>
      <c r="G32" s="6">
        <v>1818</v>
      </c>
      <c r="H32" s="6">
        <v>1454.4</v>
      </c>
      <c r="I32" s="6">
        <v>1454.4</v>
      </c>
      <c r="J32" s="6">
        <v>1181.7</v>
      </c>
      <c r="K32" s="6">
        <v>1181.7</v>
      </c>
      <c r="L32" s="6">
        <v>1272.5999999999999</v>
      </c>
      <c r="M32" s="6">
        <v>1454.4</v>
      </c>
      <c r="N32" s="6">
        <v>1818</v>
      </c>
      <c r="O32" s="6">
        <f t="shared" si="2"/>
        <v>18180</v>
      </c>
    </row>
    <row r="33" spans="1:15" x14ac:dyDescent="0.25">
      <c r="A33" s="6" t="s">
        <v>38</v>
      </c>
      <c r="B33" s="7">
        <v>13040</v>
      </c>
      <c r="C33" s="6">
        <v>1173.5999999999999</v>
      </c>
      <c r="D33" s="6">
        <v>1043.2</v>
      </c>
      <c r="E33" s="6">
        <v>1238.8</v>
      </c>
      <c r="F33" s="6">
        <v>1238.8</v>
      </c>
      <c r="G33" s="6">
        <v>1304</v>
      </c>
      <c r="H33" s="6">
        <v>1043.2</v>
      </c>
      <c r="I33" s="6">
        <v>1043.2</v>
      </c>
      <c r="J33" s="6">
        <v>847.6</v>
      </c>
      <c r="K33" s="6">
        <v>847.6</v>
      </c>
      <c r="L33" s="6">
        <v>912.8</v>
      </c>
      <c r="M33" s="6">
        <v>1043.2</v>
      </c>
      <c r="N33" s="6">
        <v>1304</v>
      </c>
      <c r="O33" s="6">
        <f t="shared" si="2"/>
        <v>13040</v>
      </c>
    </row>
    <row r="34" spans="1:15" x14ac:dyDescent="0.25">
      <c r="A34" s="8" t="s">
        <v>39</v>
      </c>
      <c r="B34" s="7">
        <v>10100</v>
      </c>
      <c r="C34" s="6">
        <v>908</v>
      </c>
      <c r="D34" s="6">
        <v>808</v>
      </c>
      <c r="E34" s="6">
        <v>959.5</v>
      </c>
      <c r="F34" s="6">
        <v>959.5</v>
      </c>
      <c r="G34" s="6">
        <v>1010</v>
      </c>
      <c r="H34" s="6">
        <v>808</v>
      </c>
      <c r="I34" s="6">
        <v>808</v>
      </c>
      <c r="J34" s="6">
        <v>656.5</v>
      </c>
      <c r="K34" s="6">
        <v>656.5</v>
      </c>
      <c r="L34" s="6">
        <v>708</v>
      </c>
      <c r="M34" s="6">
        <v>808</v>
      </c>
      <c r="N34" s="6">
        <v>1010</v>
      </c>
      <c r="O34" s="6">
        <f t="shared" si="2"/>
        <v>10100</v>
      </c>
    </row>
    <row r="35" spans="1:15" x14ac:dyDescent="0.25">
      <c r="A35" s="6" t="s">
        <v>40</v>
      </c>
      <c r="B35" s="7">
        <v>18080</v>
      </c>
      <c r="C35" s="6">
        <v>1627.2</v>
      </c>
      <c r="D35" s="6">
        <v>1446.4</v>
      </c>
      <c r="E35" s="6">
        <v>1717.6</v>
      </c>
      <c r="F35" s="6">
        <v>1717.6</v>
      </c>
      <c r="G35" s="6">
        <v>1808</v>
      </c>
      <c r="H35" s="6">
        <v>1446.4</v>
      </c>
      <c r="I35" s="6">
        <v>1446.4</v>
      </c>
      <c r="J35" s="6">
        <v>1175.2</v>
      </c>
      <c r="K35" s="6">
        <v>1175.2</v>
      </c>
      <c r="L35" s="6">
        <v>1265.5999999999999</v>
      </c>
      <c r="M35" s="6">
        <v>1446.4</v>
      </c>
      <c r="N35" s="6">
        <v>1808</v>
      </c>
      <c r="O35" s="6">
        <f t="shared" si="2"/>
        <v>18080</v>
      </c>
    </row>
    <row r="36" spans="1:15" x14ac:dyDescent="0.25">
      <c r="A36" s="9" t="s">
        <v>41</v>
      </c>
      <c r="B36" s="7">
        <v>14522.13</v>
      </c>
      <c r="C36" s="6">
        <v>1303.99</v>
      </c>
      <c r="D36" s="6">
        <v>1161.77</v>
      </c>
      <c r="E36" s="6">
        <v>1379.6</v>
      </c>
      <c r="F36" s="6">
        <v>1379.6</v>
      </c>
      <c r="G36" s="6">
        <v>1452.21</v>
      </c>
      <c r="H36" s="6">
        <v>1161.77</v>
      </c>
      <c r="I36" s="6">
        <v>1161.77</v>
      </c>
      <c r="J36" s="6">
        <v>943.94</v>
      </c>
      <c r="K36" s="6">
        <v>943.94</v>
      </c>
      <c r="L36" s="6">
        <v>1016.55</v>
      </c>
      <c r="M36" s="6">
        <v>1161.77</v>
      </c>
      <c r="N36" s="6">
        <v>1455.22</v>
      </c>
      <c r="O36" s="6">
        <f t="shared" si="2"/>
        <v>14522.130000000001</v>
      </c>
    </row>
    <row r="37" spans="1:15" x14ac:dyDescent="0.25">
      <c r="A37" s="6" t="s">
        <v>42</v>
      </c>
      <c r="B37" s="7">
        <v>50500</v>
      </c>
      <c r="C37" s="6">
        <v>4545</v>
      </c>
      <c r="D37" s="6">
        <v>4040</v>
      </c>
      <c r="E37" s="6">
        <v>4797.5</v>
      </c>
      <c r="F37" s="6">
        <v>4797.5</v>
      </c>
      <c r="G37" s="6">
        <v>5050</v>
      </c>
      <c r="H37" s="6">
        <v>4040</v>
      </c>
      <c r="I37" s="6">
        <v>4040</v>
      </c>
      <c r="J37" s="6">
        <v>3282.5</v>
      </c>
      <c r="K37" s="6">
        <v>3282.5</v>
      </c>
      <c r="L37" s="6">
        <v>3535</v>
      </c>
      <c r="M37" s="6">
        <v>4040</v>
      </c>
      <c r="N37" s="6">
        <v>5050</v>
      </c>
      <c r="O37" s="6">
        <f t="shared" si="2"/>
        <v>50500</v>
      </c>
    </row>
    <row r="38" spans="1:15" x14ac:dyDescent="0.25">
      <c r="A38" s="6" t="s">
        <v>43</v>
      </c>
      <c r="B38" s="7">
        <v>45589.11</v>
      </c>
      <c r="C38" s="6">
        <v>4103.0200000000004</v>
      </c>
      <c r="D38" s="6">
        <v>3647.13</v>
      </c>
      <c r="E38" s="6">
        <v>4330.97</v>
      </c>
      <c r="F38" s="6">
        <v>4330.97</v>
      </c>
      <c r="G38" s="6">
        <v>4558.91</v>
      </c>
      <c r="H38" s="6">
        <v>3647.13</v>
      </c>
      <c r="I38" s="6">
        <v>3647.13</v>
      </c>
      <c r="J38" s="6">
        <v>2963.29</v>
      </c>
      <c r="K38" s="6">
        <v>2963.29</v>
      </c>
      <c r="L38" s="6">
        <v>3191.24</v>
      </c>
      <c r="M38" s="6">
        <v>3647.13</v>
      </c>
      <c r="N38" s="6">
        <v>4558.8999999999996</v>
      </c>
      <c r="O38" s="6">
        <f t="shared" si="2"/>
        <v>45589.11</v>
      </c>
    </row>
    <row r="39" spans="1:15" x14ac:dyDescent="0.25">
      <c r="A39" s="6" t="s">
        <v>44</v>
      </c>
      <c r="B39" s="7">
        <v>25241.11</v>
      </c>
      <c r="C39" s="6">
        <v>2271.6999999999998</v>
      </c>
      <c r="D39" s="6">
        <v>2019.29</v>
      </c>
      <c r="E39" s="6">
        <v>2397.91</v>
      </c>
      <c r="F39" s="6">
        <v>2397.91</v>
      </c>
      <c r="G39" s="6">
        <v>2524.11</v>
      </c>
      <c r="H39" s="6">
        <v>2019.29</v>
      </c>
      <c r="I39" s="6">
        <v>2019.29</v>
      </c>
      <c r="J39" s="6">
        <v>1640.67</v>
      </c>
      <c r="K39" s="6">
        <v>1640.67</v>
      </c>
      <c r="L39" s="6">
        <v>1766.88</v>
      </c>
      <c r="M39" s="6">
        <v>2019.29</v>
      </c>
      <c r="N39" s="6">
        <v>2524.1</v>
      </c>
      <c r="O39" s="6">
        <f t="shared" si="2"/>
        <v>25241.109999999997</v>
      </c>
    </row>
    <row r="40" spans="1:15" x14ac:dyDescent="0.25">
      <c r="A40" s="6" t="s">
        <v>45</v>
      </c>
      <c r="B40" s="7">
        <v>20100</v>
      </c>
      <c r="C40" s="6">
        <v>1809</v>
      </c>
      <c r="D40" s="6">
        <v>1608</v>
      </c>
      <c r="E40" s="6">
        <v>1909.5</v>
      </c>
      <c r="F40" s="6">
        <v>1909.5</v>
      </c>
      <c r="G40" s="6">
        <v>2010</v>
      </c>
      <c r="H40" s="6">
        <v>1608</v>
      </c>
      <c r="I40" s="6">
        <v>1608</v>
      </c>
      <c r="J40" s="6">
        <v>1306.5</v>
      </c>
      <c r="K40" s="6">
        <v>1306.5</v>
      </c>
      <c r="L40" s="6">
        <v>1407</v>
      </c>
      <c r="M40" s="6">
        <v>1608</v>
      </c>
      <c r="N40" s="6">
        <v>2010</v>
      </c>
      <c r="O40" s="6">
        <f t="shared" si="2"/>
        <v>20100</v>
      </c>
    </row>
    <row r="41" spans="1:15" x14ac:dyDescent="0.25">
      <c r="A41" s="6" t="s">
        <v>46</v>
      </c>
      <c r="B41" s="7">
        <v>40500</v>
      </c>
      <c r="C41" s="6">
        <v>3645</v>
      </c>
      <c r="D41" s="6">
        <v>3240</v>
      </c>
      <c r="E41" s="6">
        <v>3847.5</v>
      </c>
      <c r="F41" s="6">
        <v>3847.5</v>
      </c>
      <c r="G41" s="6">
        <v>4050</v>
      </c>
      <c r="H41" s="6">
        <v>3240</v>
      </c>
      <c r="I41" s="6">
        <v>3240</v>
      </c>
      <c r="J41" s="6">
        <v>2632.5</v>
      </c>
      <c r="K41" s="6">
        <v>2632.5</v>
      </c>
      <c r="L41" s="6">
        <v>2835</v>
      </c>
      <c r="M41" s="6">
        <v>3240</v>
      </c>
      <c r="N41" s="6">
        <v>4050</v>
      </c>
      <c r="O41" s="6">
        <f t="shared" si="2"/>
        <v>40500</v>
      </c>
    </row>
    <row r="42" spans="1:15" x14ac:dyDescent="0.25">
      <c r="A42" s="6" t="s">
        <v>47</v>
      </c>
      <c r="B42" s="7">
        <v>142953.12</v>
      </c>
      <c r="C42" s="6">
        <v>12865.78</v>
      </c>
      <c r="D42" s="6">
        <v>11436.25</v>
      </c>
      <c r="E42" s="6">
        <v>13580.55</v>
      </c>
      <c r="F42" s="6">
        <v>13580.55</v>
      </c>
      <c r="G42" s="6">
        <v>14295.31</v>
      </c>
      <c r="H42" s="6">
        <v>11436.25</v>
      </c>
      <c r="I42" s="6">
        <v>11436.25</v>
      </c>
      <c r="J42" s="6">
        <v>9291.9500000000007</v>
      </c>
      <c r="K42" s="6">
        <v>9291.9500000000007</v>
      </c>
      <c r="L42" s="6">
        <v>10006.719999999999</v>
      </c>
      <c r="M42" s="6">
        <v>11436.25</v>
      </c>
      <c r="N42" s="6">
        <v>14295.31</v>
      </c>
      <c r="O42" s="6">
        <f t="shared" si="2"/>
        <v>142953.12</v>
      </c>
    </row>
    <row r="43" spans="1:15" x14ac:dyDescent="0.25">
      <c r="A43" s="6" t="s">
        <v>48</v>
      </c>
      <c r="B43" s="7">
        <v>34098.6</v>
      </c>
      <c r="C43" s="6">
        <v>3068.87</v>
      </c>
      <c r="D43" s="6">
        <v>2727.89</v>
      </c>
      <c r="E43" s="6">
        <v>3239.37</v>
      </c>
      <c r="F43" s="6">
        <v>3239.37</v>
      </c>
      <c r="G43" s="6">
        <v>3409.86</v>
      </c>
      <c r="H43" s="6">
        <v>2727.89</v>
      </c>
      <c r="I43" s="6">
        <v>2727.89</v>
      </c>
      <c r="J43" s="6">
        <v>2216.41</v>
      </c>
      <c r="K43" s="6">
        <v>2216.41</v>
      </c>
      <c r="L43" s="6">
        <v>2386.9</v>
      </c>
      <c r="M43" s="6">
        <v>2727.89</v>
      </c>
      <c r="N43" s="6">
        <v>3409.85</v>
      </c>
      <c r="O43" s="6">
        <f t="shared" si="2"/>
        <v>34098.6</v>
      </c>
    </row>
    <row r="44" spans="1:15" x14ac:dyDescent="0.25">
      <c r="A44" s="6" t="s">
        <v>49</v>
      </c>
      <c r="B44" s="7">
        <v>144252.4</v>
      </c>
      <c r="C44" s="6">
        <v>12982.72</v>
      </c>
      <c r="D44" s="6">
        <v>11540.19</v>
      </c>
      <c r="E44" s="6">
        <v>13703.98</v>
      </c>
      <c r="F44" s="6">
        <v>13703.98</v>
      </c>
      <c r="G44" s="6">
        <v>14425.24</v>
      </c>
      <c r="H44" s="6">
        <v>11540.19</v>
      </c>
      <c r="I44" s="6">
        <v>11540.19</v>
      </c>
      <c r="J44" s="6">
        <v>9376.41</v>
      </c>
      <c r="K44" s="6">
        <v>9376.41</v>
      </c>
      <c r="L44" s="6">
        <v>10097.67</v>
      </c>
      <c r="M44" s="6">
        <v>11540.19</v>
      </c>
      <c r="N44" s="6">
        <v>14425.23</v>
      </c>
      <c r="O44" s="6">
        <f t="shared" si="2"/>
        <v>144252.40000000002</v>
      </c>
    </row>
    <row r="45" spans="1:15" x14ac:dyDescent="0.25">
      <c r="A45" s="6" t="s">
        <v>50</v>
      </c>
      <c r="B45" s="7">
        <v>7889</v>
      </c>
      <c r="C45" s="6">
        <v>710.01</v>
      </c>
      <c r="D45" s="6">
        <v>631.12</v>
      </c>
      <c r="E45" s="6">
        <v>749.46</v>
      </c>
      <c r="F45" s="6">
        <v>749.46</v>
      </c>
      <c r="G45" s="6">
        <v>788.9</v>
      </c>
      <c r="H45" s="6">
        <v>631.12</v>
      </c>
      <c r="I45" s="6">
        <v>631.12</v>
      </c>
      <c r="J45" s="6">
        <v>512.77</v>
      </c>
      <c r="K45" s="6">
        <v>512.79</v>
      </c>
      <c r="L45" s="6">
        <v>552.23</v>
      </c>
      <c r="M45" s="6">
        <v>631.12</v>
      </c>
      <c r="N45" s="6">
        <f t="shared" ref="N45" si="3">B45*10%</f>
        <v>788.90000000000009</v>
      </c>
      <c r="O45" s="6">
        <f t="shared" si="2"/>
        <v>7889.0000000000018</v>
      </c>
    </row>
    <row r="46" spans="1:15" x14ac:dyDescent="0.25">
      <c r="A46" s="6"/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x14ac:dyDescent="0.25">
      <c r="A47" s="7" t="s">
        <v>51</v>
      </c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f>SUM(C47:N47)</f>
        <v>0</v>
      </c>
    </row>
    <row r="48" spans="1:15" x14ac:dyDescent="0.25">
      <c r="A48" s="6" t="s">
        <v>52</v>
      </c>
      <c r="B48" s="7">
        <v>5166.49</v>
      </c>
      <c r="C48" s="6">
        <v>464.98</v>
      </c>
      <c r="D48" s="6">
        <v>413.32</v>
      </c>
      <c r="E48" s="6">
        <v>490.82</v>
      </c>
      <c r="F48" s="6">
        <v>490.82</v>
      </c>
      <c r="G48" s="6">
        <v>516.65</v>
      </c>
      <c r="H48" s="6">
        <v>413.32</v>
      </c>
      <c r="I48" s="6">
        <v>413.32</v>
      </c>
      <c r="J48" s="6">
        <v>335.82</v>
      </c>
      <c r="K48" s="6">
        <v>335.82</v>
      </c>
      <c r="L48" s="6">
        <v>361.65</v>
      </c>
      <c r="M48" s="6">
        <v>413.32</v>
      </c>
      <c r="N48" s="6">
        <v>516.65</v>
      </c>
      <c r="O48" s="6">
        <f>SUM(C48:N48)</f>
        <v>5166.49</v>
      </c>
    </row>
    <row r="49" spans="1:15" x14ac:dyDescent="0.25">
      <c r="A49" s="6" t="s">
        <v>53</v>
      </c>
      <c r="B49" s="7">
        <v>51372.98</v>
      </c>
      <c r="C49" s="6">
        <v>4623.57</v>
      </c>
      <c r="D49" s="6">
        <v>4109.84</v>
      </c>
      <c r="E49" s="6">
        <v>4881.43</v>
      </c>
      <c r="F49" s="6">
        <v>4880.43</v>
      </c>
      <c r="G49" s="6">
        <v>5137.3</v>
      </c>
      <c r="H49" s="6">
        <v>4109.84</v>
      </c>
      <c r="I49" s="6">
        <v>4109.84</v>
      </c>
      <c r="J49" s="6">
        <v>3339.24</v>
      </c>
      <c r="K49" s="6">
        <v>3339.24</v>
      </c>
      <c r="L49" s="6">
        <v>3596.11</v>
      </c>
      <c r="M49" s="6">
        <v>4109.84</v>
      </c>
      <c r="N49" s="6">
        <v>5136.3</v>
      </c>
      <c r="O49" s="6">
        <f>SUM(C49:N49)</f>
        <v>51372.979999999996</v>
      </c>
    </row>
    <row r="50" spans="1:15" x14ac:dyDescent="0.25">
      <c r="A50" s="6"/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5">
      <c r="A51" s="7" t="s">
        <v>54</v>
      </c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f t="shared" ref="O51:O68" si="4">SUM(C51:N51)</f>
        <v>0</v>
      </c>
    </row>
    <row r="52" spans="1:15" x14ac:dyDescent="0.25">
      <c r="A52" s="6" t="s">
        <v>55</v>
      </c>
      <c r="B52" s="7">
        <v>127260</v>
      </c>
      <c r="C52" s="6">
        <v>11453.4</v>
      </c>
      <c r="D52" s="6">
        <v>10180.799999999999</v>
      </c>
      <c r="E52" s="6">
        <v>12089.7</v>
      </c>
      <c r="F52" s="6">
        <v>12089.7</v>
      </c>
      <c r="G52" s="6">
        <v>12726</v>
      </c>
      <c r="H52" s="6">
        <v>10180.799999999999</v>
      </c>
      <c r="I52" s="6">
        <v>10180.799999999999</v>
      </c>
      <c r="J52" s="6">
        <v>8271.9</v>
      </c>
      <c r="K52" s="6">
        <v>8271.9</v>
      </c>
      <c r="L52" s="6">
        <v>8908.2000000000007</v>
      </c>
      <c r="M52" s="6">
        <v>10180.799999999999</v>
      </c>
      <c r="N52" s="6">
        <v>12726</v>
      </c>
      <c r="O52" s="6">
        <f t="shared" si="4"/>
        <v>127259.99999999999</v>
      </c>
    </row>
    <row r="53" spans="1:15" x14ac:dyDescent="0.25">
      <c r="A53" s="6" t="s">
        <v>56</v>
      </c>
      <c r="B53" s="7">
        <v>91321.61</v>
      </c>
      <c r="C53" s="6">
        <v>8218.94</v>
      </c>
      <c r="D53" s="6">
        <v>7305.73</v>
      </c>
      <c r="E53" s="6">
        <v>8675.5499999999993</v>
      </c>
      <c r="F53" s="6">
        <v>8675.5499999999993</v>
      </c>
      <c r="G53" s="6">
        <v>9132.16</v>
      </c>
      <c r="H53" s="6">
        <v>7305.73</v>
      </c>
      <c r="I53" s="6">
        <v>7305.73</v>
      </c>
      <c r="J53" s="6">
        <v>5935.9</v>
      </c>
      <c r="K53" s="6">
        <v>5935.9</v>
      </c>
      <c r="L53" s="6">
        <v>6392.51</v>
      </c>
      <c r="M53" s="6">
        <v>7305.76</v>
      </c>
      <c r="N53" s="6">
        <v>9132.15</v>
      </c>
      <c r="O53" s="6">
        <f t="shared" si="4"/>
        <v>91321.609999999986</v>
      </c>
    </row>
    <row r="54" spans="1:15" x14ac:dyDescent="0.25">
      <c r="A54" s="6" t="s">
        <v>57</v>
      </c>
      <c r="B54" s="7">
        <v>30300</v>
      </c>
      <c r="C54" s="6">
        <v>2727</v>
      </c>
      <c r="D54" s="6">
        <v>2424</v>
      </c>
      <c r="E54" s="6">
        <v>2878.5</v>
      </c>
      <c r="F54" s="6">
        <v>2878.5</v>
      </c>
      <c r="G54" s="6">
        <v>3030</v>
      </c>
      <c r="H54" s="6">
        <v>2424</v>
      </c>
      <c r="I54" s="6">
        <v>2424</v>
      </c>
      <c r="J54" s="6">
        <v>1969.5</v>
      </c>
      <c r="K54" s="6">
        <v>1969.5</v>
      </c>
      <c r="L54" s="6">
        <v>2121</v>
      </c>
      <c r="M54" s="6">
        <v>2424</v>
      </c>
      <c r="N54" s="6">
        <v>3030</v>
      </c>
      <c r="O54" s="6">
        <f t="shared" si="4"/>
        <v>30300</v>
      </c>
    </row>
    <row r="55" spans="1:15" x14ac:dyDescent="0.25">
      <c r="A55" s="6" t="s">
        <v>58</v>
      </c>
      <c r="B55" s="7">
        <v>586234.64</v>
      </c>
      <c r="C55" s="6">
        <v>52761.120000000003</v>
      </c>
      <c r="D55" s="6">
        <v>46898.77</v>
      </c>
      <c r="E55" s="6">
        <v>55692.29</v>
      </c>
      <c r="F55" s="6">
        <v>55692.29</v>
      </c>
      <c r="G55" s="6">
        <v>58623.46</v>
      </c>
      <c r="H55" s="6">
        <v>46898.77</v>
      </c>
      <c r="I55" s="6">
        <v>46898.77</v>
      </c>
      <c r="J55" s="6">
        <v>38105.25</v>
      </c>
      <c r="K55" s="6">
        <v>38105.25</v>
      </c>
      <c r="L55" s="6">
        <v>41036.42</v>
      </c>
      <c r="M55" s="6">
        <v>46898.77</v>
      </c>
      <c r="N55" s="6">
        <v>58623.48</v>
      </c>
      <c r="O55" s="6">
        <f t="shared" si="4"/>
        <v>586234.64</v>
      </c>
    </row>
    <row r="56" spans="1:15" x14ac:dyDescent="0.25">
      <c r="A56" s="6" t="s">
        <v>59</v>
      </c>
      <c r="B56" s="7">
        <v>90540</v>
      </c>
      <c r="C56" s="6">
        <v>8148.6</v>
      </c>
      <c r="D56" s="6">
        <v>7243.2</v>
      </c>
      <c r="E56" s="6">
        <v>8601.2999999999993</v>
      </c>
      <c r="F56" s="6">
        <v>8601.2999999999993</v>
      </c>
      <c r="G56" s="6">
        <v>9054</v>
      </c>
      <c r="H56" s="6">
        <v>7243.2</v>
      </c>
      <c r="I56" s="6">
        <v>7243.2</v>
      </c>
      <c r="J56" s="6">
        <v>5885.1</v>
      </c>
      <c r="K56" s="6">
        <v>5885.1</v>
      </c>
      <c r="L56" s="6">
        <v>6337.8</v>
      </c>
      <c r="M56" s="6">
        <v>7243.2</v>
      </c>
      <c r="N56" s="6">
        <v>9054</v>
      </c>
      <c r="O56" s="6">
        <f t="shared" si="4"/>
        <v>90539.999999999985</v>
      </c>
    </row>
    <row r="57" spans="1:15" x14ac:dyDescent="0.25">
      <c r="A57" s="6" t="s">
        <v>60</v>
      </c>
      <c r="B57" s="7">
        <v>963267.46</v>
      </c>
      <c r="C57" s="6">
        <v>86694.07</v>
      </c>
      <c r="D57" s="6">
        <v>77061.399999999994</v>
      </c>
      <c r="E57" s="6">
        <v>91510.41</v>
      </c>
      <c r="F57" s="6">
        <v>91510.41</v>
      </c>
      <c r="G57" s="6">
        <v>96326.75</v>
      </c>
      <c r="H57" s="6">
        <v>77061.399999999994</v>
      </c>
      <c r="I57" s="6">
        <v>77061.399999999994</v>
      </c>
      <c r="J57" s="6">
        <v>62612.38</v>
      </c>
      <c r="K57" s="6">
        <v>62612.38</v>
      </c>
      <c r="L57" s="6">
        <v>67428.72</v>
      </c>
      <c r="M57" s="6">
        <v>77061.399999999994</v>
      </c>
      <c r="N57" s="6">
        <v>96326.74</v>
      </c>
      <c r="O57" s="6">
        <f t="shared" si="4"/>
        <v>963267.46000000008</v>
      </c>
    </row>
    <row r="58" spans="1:15" x14ac:dyDescent="0.25">
      <c r="A58" s="6" t="s">
        <v>61</v>
      </c>
      <c r="B58" s="7">
        <v>414040.85</v>
      </c>
      <c r="C58" s="6">
        <v>37263.68</v>
      </c>
      <c r="D58" s="6">
        <v>33123.269999999997</v>
      </c>
      <c r="E58" s="6">
        <v>39333.980000000003</v>
      </c>
      <c r="F58" s="6">
        <v>39333.980000000003</v>
      </c>
      <c r="G58" s="6">
        <v>41404.089999999997</v>
      </c>
      <c r="H58" s="6">
        <v>33123.269999999997</v>
      </c>
      <c r="I58" s="6">
        <v>33123.269999999997</v>
      </c>
      <c r="J58" s="6">
        <v>26912.66</v>
      </c>
      <c r="K58" s="6">
        <v>26912.66</v>
      </c>
      <c r="L58" s="6">
        <v>28982.85</v>
      </c>
      <c r="M58" s="6">
        <v>33123.07</v>
      </c>
      <c r="N58" s="6">
        <v>41404.07</v>
      </c>
      <c r="O58" s="6">
        <f t="shared" si="4"/>
        <v>414040.84999999992</v>
      </c>
    </row>
    <row r="59" spans="1:15" x14ac:dyDescent="0.25">
      <c r="A59" s="6" t="s">
        <v>62</v>
      </c>
      <c r="B59" s="7">
        <v>106050</v>
      </c>
      <c r="C59" s="6">
        <v>9544.5</v>
      </c>
      <c r="D59" s="6">
        <v>8484</v>
      </c>
      <c r="E59" s="6">
        <v>10074.75</v>
      </c>
      <c r="F59" s="6">
        <v>10074.75</v>
      </c>
      <c r="G59" s="6">
        <v>10605</v>
      </c>
      <c r="H59" s="6">
        <v>8484</v>
      </c>
      <c r="I59" s="6">
        <v>8484</v>
      </c>
      <c r="J59" s="6">
        <v>6893.25</v>
      </c>
      <c r="K59" s="6">
        <v>6893.25</v>
      </c>
      <c r="L59" s="6">
        <v>7423.5</v>
      </c>
      <c r="M59" s="6">
        <v>8484</v>
      </c>
      <c r="N59" s="6">
        <v>10605</v>
      </c>
      <c r="O59" s="6">
        <f t="shared" si="4"/>
        <v>106050</v>
      </c>
    </row>
    <row r="60" spans="1:15" x14ac:dyDescent="0.25">
      <c r="A60" s="6" t="s">
        <v>63</v>
      </c>
      <c r="B60" s="7">
        <v>101000</v>
      </c>
      <c r="C60" s="6">
        <v>9090</v>
      </c>
      <c r="D60" s="6">
        <v>8080</v>
      </c>
      <c r="E60" s="6">
        <v>9595</v>
      </c>
      <c r="F60" s="6">
        <v>9595</v>
      </c>
      <c r="G60" s="6">
        <v>10100</v>
      </c>
      <c r="H60" s="6">
        <v>8080</v>
      </c>
      <c r="I60" s="6">
        <v>8080</v>
      </c>
      <c r="J60" s="6">
        <v>6565</v>
      </c>
      <c r="K60" s="6">
        <v>6565</v>
      </c>
      <c r="L60" s="6">
        <v>7070</v>
      </c>
      <c r="M60" s="6">
        <v>8080</v>
      </c>
      <c r="N60" s="6">
        <v>10100</v>
      </c>
      <c r="O60" s="6">
        <f t="shared" si="4"/>
        <v>101000</v>
      </c>
    </row>
    <row r="61" spans="1:15" x14ac:dyDescent="0.25">
      <c r="A61" s="6" t="s">
        <v>64</v>
      </c>
      <c r="B61" s="7">
        <v>30300</v>
      </c>
      <c r="C61" s="6">
        <v>2727</v>
      </c>
      <c r="D61" s="6">
        <v>2424</v>
      </c>
      <c r="E61" s="6">
        <v>2878.5</v>
      </c>
      <c r="F61" s="6">
        <v>2878.5</v>
      </c>
      <c r="G61" s="6">
        <v>3030</v>
      </c>
      <c r="H61" s="6">
        <v>2424</v>
      </c>
      <c r="I61" s="6">
        <v>2424</v>
      </c>
      <c r="J61" s="6">
        <v>1969.5</v>
      </c>
      <c r="K61" s="6">
        <v>1969.5</v>
      </c>
      <c r="L61" s="6">
        <v>2121</v>
      </c>
      <c r="M61" s="6">
        <v>2424</v>
      </c>
      <c r="N61" s="6">
        <v>3030</v>
      </c>
      <c r="O61" s="6">
        <f t="shared" si="4"/>
        <v>30300</v>
      </c>
    </row>
    <row r="62" spans="1:15" x14ac:dyDescent="0.25">
      <c r="A62" s="6" t="s">
        <v>65</v>
      </c>
      <c r="B62" s="7">
        <v>639966.18000000005</v>
      </c>
      <c r="C62" s="6">
        <v>57596.959999999999</v>
      </c>
      <c r="D62" s="6">
        <v>51197.29</v>
      </c>
      <c r="E62" s="6">
        <v>60796.79</v>
      </c>
      <c r="F62" s="6">
        <v>60796.79</v>
      </c>
      <c r="G62" s="6">
        <v>63996.62</v>
      </c>
      <c r="H62" s="6">
        <v>51197.29</v>
      </c>
      <c r="I62" s="6">
        <v>51197.29</v>
      </c>
      <c r="J62" s="6">
        <v>41597.800000000003</v>
      </c>
      <c r="K62" s="6">
        <v>41597.800000000003</v>
      </c>
      <c r="L62" s="6">
        <v>44797.63</v>
      </c>
      <c r="M62" s="6">
        <v>51197.29</v>
      </c>
      <c r="N62" s="6">
        <v>63996.63</v>
      </c>
      <c r="O62" s="6">
        <f t="shared" si="4"/>
        <v>639966.17999999993</v>
      </c>
    </row>
    <row r="63" spans="1:15" x14ac:dyDescent="0.25">
      <c r="A63" s="9" t="s">
        <v>66</v>
      </c>
      <c r="B63" s="7">
        <v>919100</v>
      </c>
      <c r="C63" s="6">
        <v>82719</v>
      </c>
      <c r="D63" s="6">
        <v>73528</v>
      </c>
      <c r="E63" s="6">
        <v>87314.5</v>
      </c>
      <c r="F63" s="6">
        <v>87314.5</v>
      </c>
      <c r="G63" s="6">
        <v>91910</v>
      </c>
      <c r="H63" s="6">
        <v>73528</v>
      </c>
      <c r="I63" s="6">
        <v>73528</v>
      </c>
      <c r="J63" s="6">
        <v>59741.5</v>
      </c>
      <c r="K63" s="6">
        <v>59741.5</v>
      </c>
      <c r="L63" s="6">
        <v>64337</v>
      </c>
      <c r="M63" s="6">
        <v>73528</v>
      </c>
      <c r="N63" s="6">
        <v>91910</v>
      </c>
      <c r="O63" s="6">
        <f t="shared" si="4"/>
        <v>919100</v>
      </c>
    </row>
    <row r="64" spans="1:15" x14ac:dyDescent="0.25">
      <c r="A64" s="6" t="s">
        <v>67</v>
      </c>
      <c r="B64" s="7">
        <v>193128.15</v>
      </c>
      <c r="C64" s="6">
        <v>17381.53</v>
      </c>
      <c r="D64" s="6">
        <v>15450.55</v>
      </c>
      <c r="E64" s="6">
        <v>18347.169999999998</v>
      </c>
      <c r="F64" s="6">
        <v>18347.169999999998</v>
      </c>
      <c r="G64" s="6">
        <v>19312.82</v>
      </c>
      <c r="H64" s="6">
        <v>15450.25</v>
      </c>
      <c r="I64" s="6">
        <v>15450.25</v>
      </c>
      <c r="J64" s="6">
        <v>12553.33</v>
      </c>
      <c r="K64" s="6">
        <v>12553.33</v>
      </c>
      <c r="L64" s="6">
        <v>13518.97</v>
      </c>
      <c r="M64" s="6">
        <v>15450</v>
      </c>
      <c r="N64" s="6">
        <v>19312.78</v>
      </c>
      <c r="O64" s="6">
        <f t="shared" si="4"/>
        <v>193128.14999999997</v>
      </c>
    </row>
    <row r="65" spans="1:15" x14ac:dyDescent="0.25">
      <c r="A65" s="6" t="s">
        <v>68</v>
      </c>
      <c r="B65" s="7">
        <v>4313311.03</v>
      </c>
      <c r="C65" s="6">
        <v>737380.58</v>
      </c>
      <c r="D65" s="6">
        <v>622116.06999999995</v>
      </c>
      <c r="E65" s="6">
        <v>745012.83</v>
      </c>
      <c r="F65" s="6">
        <v>545012.82999999996</v>
      </c>
      <c r="G65" s="6">
        <v>352645.09</v>
      </c>
      <c r="H65" s="6">
        <v>152116.07</v>
      </c>
      <c r="I65" s="6">
        <v>152116.07</v>
      </c>
      <c r="J65" s="6">
        <v>299219.31</v>
      </c>
      <c r="K65" s="6">
        <v>299219.31</v>
      </c>
      <c r="L65" s="6">
        <v>126851.56</v>
      </c>
      <c r="M65" s="6">
        <v>122116.07</v>
      </c>
      <c r="N65" s="6">
        <v>159505.24</v>
      </c>
      <c r="O65" s="6">
        <f t="shared" si="4"/>
        <v>4313311.0299999993</v>
      </c>
    </row>
    <row r="66" spans="1:15" x14ac:dyDescent="0.25">
      <c r="A66" s="6" t="s">
        <v>69</v>
      </c>
      <c r="B66" s="7">
        <v>2054803.6</v>
      </c>
      <c r="C66" s="6">
        <v>194932.32</v>
      </c>
      <c r="D66" s="6">
        <v>184384.29</v>
      </c>
      <c r="E66" s="6">
        <v>200206.34</v>
      </c>
      <c r="F66" s="6">
        <v>200206.34</v>
      </c>
      <c r="G66" s="6">
        <v>205480.36</v>
      </c>
      <c r="H66" s="6">
        <v>284384.28999999998</v>
      </c>
      <c r="I66" s="6">
        <v>134384.29</v>
      </c>
      <c r="J66" s="6">
        <v>118562.23</v>
      </c>
      <c r="K66" s="6">
        <v>168562.23</v>
      </c>
      <c r="L66" s="6">
        <v>123836.25</v>
      </c>
      <c r="M66" s="6">
        <v>104384.29</v>
      </c>
      <c r="N66" s="6">
        <v>135480.37</v>
      </c>
      <c r="O66" s="6">
        <f t="shared" si="4"/>
        <v>2054803.6</v>
      </c>
    </row>
    <row r="67" spans="1:15" x14ac:dyDescent="0.25">
      <c r="A67" s="6" t="s">
        <v>70</v>
      </c>
      <c r="B67" s="7">
        <v>6020645.5499999998</v>
      </c>
      <c r="C67" s="6">
        <v>991858.1</v>
      </c>
      <c r="D67" s="6">
        <v>981651.64</v>
      </c>
      <c r="E67" s="6">
        <v>1096961.3</v>
      </c>
      <c r="F67" s="6">
        <v>1096961.33</v>
      </c>
      <c r="G67" s="6">
        <v>402064.56</v>
      </c>
      <c r="H67" s="6">
        <v>281651.64</v>
      </c>
      <c r="I67" s="6">
        <v>281651.64</v>
      </c>
      <c r="J67" s="6">
        <v>166341.96</v>
      </c>
      <c r="K67" s="6">
        <v>166341.96</v>
      </c>
      <c r="L67" s="6">
        <v>171445.19</v>
      </c>
      <c r="M67" s="6">
        <v>181651.47</v>
      </c>
      <c r="N67" s="6">
        <v>202064.76</v>
      </c>
      <c r="O67" s="6">
        <f t="shared" si="4"/>
        <v>6020645.5499999989</v>
      </c>
    </row>
    <row r="68" spans="1:15" x14ac:dyDescent="0.25">
      <c r="A68" s="6" t="s">
        <v>71</v>
      </c>
      <c r="B68" s="7">
        <v>283675.7</v>
      </c>
      <c r="C68" s="6">
        <v>25530.81</v>
      </c>
      <c r="D68" s="6">
        <v>22694.06</v>
      </c>
      <c r="E68" s="6">
        <v>26949.19</v>
      </c>
      <c r="F68" s="6">
        <v>26949.19</v>
      </c>
      <c r="G68" s="6">
        <v>28367.57</v>
      </c>
      <c r="H68" s="6">
        <v>22694.06</v>
      </c>
      <c r="I68" s="6">
        <v>22694.06</v>
      </c>
      <c r="J68" s="6">
        <v>18438.919999999998</v>
      </c>
      <c r="K68" s="6">
        <v>18438.919999999998</v>
      </c>
      <c r="L68" s="6">
        <v>19857.3</v>
      </c>
      <c r="M68" s="6">
        <v>22694.05</v>
      </c>
      <c r="N68" s="6">
        <v>28367.57</v>
      </c>
      <c r="O68" s="6">
        <f t="shared" si="4"/>
        <v>283675.69999999995</v>
      </c>
    </row>
    <row r="69" spans="1:15" x14ac:dyDescent="0.25">
      <c r="A69" s="6"/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5">
      <c r="A70" s="6"/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x14ac:dyDescent="0.25">
      <c r="A71" s="6"/>
      <c r="B71" s="7"/>
      <c r="C71" s="6"/>
      <c r="D71" s="6"/>
      <c r="E71" s="6"/>
      <c r="F71" s="6"/>
      <c r="G71" s="6"/>
      <c r="H71" s="7"/>
      <c r="I71" s="7"/>
      <c r="J71" s="7"/>
      <c r="K71" s="7"/>
      <c r="L71" s="7"/>
      <c r="M71" s="6"/>
      <c r="N71" s="6"/>
      <c r="O71" s="6"/>
    </row>
    <row r="72" spans="1:15" x14ac:dyDescent="0.25">
      <c r="A72" s="7" t="s">
        <v>72</v>
      </c>
      <c r="B72" s="7">
        <f>SUM(B11:B71)</f>
        <v>21080942.189999998</v>
      </c>
      <c r="C72" s="7">
        <f t="shared" ref="C72:O72" si="5">SUM(C11:C71)</f>
        <v>2717963.5700000003</v>
      </c>
      <c r="D72" s="7">
        <f t="shared" si="5"/>
        <v>2496526.5600000005</v>
      </c>
      <c r="E72" s="7">
        <f t="shared" si="5"/>
        <v>2876188.9</v>
      </c>
      <c r="F72" s="7">
        <f t="shared" si="5"/>
        <v>2676187.9300000002</v>
      </c>
      <c r="G72" s="7">
        <f t="shared" si="5"/>
        <v>1834408.24</v>
      </c>
      <c r="H72" s="7">
        <f t="shared" si="5"/>
        <v>1426526.62</v>
      </c>
      <c r="I72" s="7">
        <f t="shared" si="5"/>
        <v>1271526.56</v>
      </c>
      <c r="J72" s="7">
        <f t="shared" si="5"/>
        <v>1176865.2999999998</v>
      </c>
      <c r="K72" s="7">
        <f t="shared" si="5"/>
        <v>1231865.3199999996</v>
      </c>
      <c r="L72" s="7">
        <f t="shared" si="5"/>
        <v>1000086.6099999999</v>
      </c>
      <c r="M72" s="7">
        <f t="shared" si="5"/>
        <v>1066525.9480000001</v>
      </c>
      <c r="N72" s="7">
        <f t="shared" si="5"/>
        <v>1306270.6299999999</v>
      </c>
      <c r="O72" s="7">
        <f t="shared" si="5"/>
        <v>21080942.187999997</v>
      </c>
    </row>
    <row r="73" spans="1:15" x14ac:dyDescent="0.25">
      <c r="A73" s="6"/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5" x14ac:dyDescent="0.25">
      <c r="A74" s="6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x14ac:dyDescent="0.25">
      <c r="A75" s="7" t="s">
        <v>73</v>
      </c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x14ac:dyDescent="0.25">
      <c r="A76" s="6"/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x14ac:dyDescent="0.25">
      <c r="A77" s="6" t="s">
        <v>74</v>
      </c>
      <c r="B77" s="7">
        <v>208360053</v>
      </c>
      <c r="C77" s="6">
        <v>17363337.75</v>
      </c>
      <c r="D77" s="6">
        <v>17363337.75</v>
      </c>
      <c r="E77" s="6">
        <v>17363337.75</v>
      </c>
      <c r="F77" s="6">
        <v>17363337.75</v>
      </c>
      <c r="G77" s="6">
        <v>17363337.75</v>
      </c>
      <c r="H77" s="6">
        <v>17363337.75</v>
      </c>
      <c r="I77" s="6">
        <v>17363337.75</v>
      </c>
      <c r="J77" s="6">
        <v>17363337.75</v>
      </c>
      <c r="K77" s="6">
        <v>17363337.75</v>
      </c>
      <c r="L77" s="6">
        <v>17363337.75</v>
      </c>
      <c r="M77" s="6">
        <v>17363337.75</v>
      </c>
      <c r="N77" s="6">
        <v>17363337.75</v>
      </c>
      <c r="O77" s="10">
        <f>SUM(C77:N77)</f>
        <v>208360053</v>
      </c>
    </row>
    <row r="78" spans="1:15" ht="15.75" x14ac:dyDescent="0.25">
      <c r="A78" s="6"/>
      <c r="B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7"/>
    </row>
    <row r="79" spans="1:15" x14ac:dyDescent="0.25">
      <c r="A79" s="6" t="s">
        <v>75</v>
      </c>
      <c r="B79" s="7">
        <v>3028567</v>
      </c>
      <c r="C79" s="6">
        <v>252380.58</v>
      </c>
      <c r="D79" s="6">
        <v>252380.58</v>
      </c>
      <c r="E79" s="6">
        <v>252380.58</v>
      </c>
      <c r="F79" s="6">
        <v>252380.58</v>
      </c>
      <c r="G79" s="6">
        <v>252380.58</v>
      </c>
      <c r="H79" s="6">
        <v>252380.58</v>
      </c>
      <c r="I79" s="6">
        <v>252380.58</v>
      </c>
      <c r="J79" s="6">
        <v>252380.58</v>
      </c>
      <c r="K79" s="6">
        <v>252380.58</v>
      </c>
      <c r="L79" s="6">
        <v>252380.58</v>
      </c>
      <c r="M79" s="6">
        <v>252380.58</v>
      </c>
      <c r="N79" s="6">
        <v>252380.62</v>
      </c>
      <c r="O79" s="10">
        <f>SUM(C79:N79)</f>
        <v>3028567.0000000005</v>
      </c>
    </row>
    <row r="80" spans="1:15" x14ac:dyDescent="0.25">
      <c r="A80" s="6" t="s">
        <v>76</v>
      </c>
      <c r="B80" s="6">
        <v>6613915</v>
      </c>
      <c r="C80" s="6">
        <v>551159.57999999996</v>
      </c>
      <c r="D80" s="6">
        <v>551159.57999999996</v>
      </c>
      <c r="E80" s="6">
        <v>551159.57999999996</v>
      </c>
      <c r="F80" s="6">
        <v>551159.57999999996</v>
      </c>
      <c r="G80" s="6">
        <v>551159.57999999996</v>
      </c>
      <c r="H80" s="6">
        <v>551159.57999999996</v>
      </c>
      <c r="I80" s="6">
        <v>551159.57999999996</v>
      </c>
      <c r="J80" s="6">
        <v>551159.57999999996</v>
      </c>
      <c r="K80" s="6">
        <v>551159.57999999996</v>
      </c>
      <c r="L80" s="6">
        <v>551159.57999999996</v>
      </c>
      <c r="M80" s="6">
        <v>551159.57999999996</v>
      </c>
      <c r="N80" s="6">
        <v>551159.62</v>
      </c>
      <c r="O80" s="10">
        <f>SUM(C80:N80)</f>
        <v>6613915</v>
      </c>
    </row>
    <row r="81" spans="1:15" x14ac:dyDescent="0.25">
      <c r="A81" s="6" t="s">
        <v>77</v>
      </c>
      <c r="B81" s="7">
        <v>4961210</v>
      </c>
      <c r="C81" s="6">
        <v>413434.17</v>
      </c>
      <c r="D81" s="6">
        <v>413434.17</v>
      </c>
      <c r="E81" s="6">
        <v>413434.17</v>
      </c>
      <c r="F81" s="6">
        <v>413434.17</v>
      </c>
      <c r="G81" s="6">
        <v>413434.17</v>
      </c>
      <c r="H81" s="6">
        <v>413434.17</v>
      </c>
      <c r="I81" s="6">
        <v>413434.17</v>
      </c>
      <c r="J81" s="6">
        <v>413434.17</v>
      </c>
      <c r="K81" s="6">
        <v>413434.17</v>
      </c>
      <c r="L81" s="6">
        <v>413434.17</v>
      </c>
      <c r="M81" s="6">
        <v>413434.17</v>
      </c>
      <c r="N81" s="6">
        <v>413434.13</v>
      </c>
      <c r="O81" s="10">
        <f>SUM(C81:N81)</f>
        <v>4961210</v>
      </c>
    </row>
    <row r="82" spans="1:15" x14ac:dyDescent="0.25">
      <c r="A82" s="6"/>
      <c r="B82" s="7"/>
      <c r="C82" s="6">
        <f>+B81/12</f>
        <v>413434.16666666669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</row>
    <row r="83" spans="1:15" x14ac:dyDescent="0.25">
      <c r="A83" s="6" t="s">
        <v>78</v>
      </c>
      <c r="B83" s="7">
        <v>9845339</v>
      </c>
      <c r="C83" s="6">
        <v>820444.92</v>
      </c>
      <c r="D83" s="6">
        <v>820444.92</v>
      </c>
      <c r="E83" s="6">
        <v>820444.92</v>
      </c>
      <c r="F83" s="6">
        <v>820444.92</v>
      </c>
      <c r="G83" s="6">
        <v>820444.92</v>
      </c>
      <c r="H83" s="6">
        <v>820444.92</v>
      </c>
      <c r="I83" s="6">
        <v>820444.92</v>
      </c>
      <c r="J83" s="6">
        <v>820444.92</v>
      </c>
      <c r="K83" s="6">
        <v>820444.92</v>
      </c>
      <c r="L83" s="6">
        <v>820444.92</v>
      </c>
      <c r="M83" s="6">
        <v>820444.92</v>
      </c>
      <c r="N83" s="6">
        <v>820444.88</v>
      </c>
      <c r="O83" s="10">
        <f>SUM(C83:N83)</f>
        <v>9845339.0000000019</v>
      </c>
    </row>
    <row r="84" spans="1:15" x14ac:dyDescent="0.25">
      <c r="A84" s="6"/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7"/>
    </row>
    <row r="85" spans="1:15" x14ac:dyDescent="0.25">
      <c r="A85" s="6" t="s">
        <v>79</v>
      </c>
      <c r="B85" s="7">
        <v>98728267</v>
      </c>
      <c r="C85" s="6">
        <v>9872826.6999999993</v>
      </c>
      <c r="D85" s="6">
        <v>9872826.6999999993</v>
      </c>
      <c r="E85" s="6">
        <v>9872826.6999999993</v>
      </c>
      <c r="F85" s="6">
        <v>9872826.6999999993</v>
      </c>
      <c r="G85" s="6">
        <v>9872826.6999999993</v>
      </c>
      <c r="H85" s="6">
        <v>9872826.6999999993</v>
      </c>
      <c r="I85" s="6">
        <v>9872826.6999999993</v>
      </c>
      <c r="J85" s="6">
        <v>9872826.6999999993</v>
      </c>
      <c r="K85" s="6">
        <v>9872826.6999999993</v>
      </c>
      <c r="L85" s="6">
        <v>9872826.6999999993</v>
      </c>
      <c r="M85" s="6">
        <v>0</v>
      </c>
      <c r="N85" s="6">
        <v>0</v>
      </c>
      <c r="O85" s="7">
        <f>SUM(C85:N85)</f>
        <v>98728267.000000015</v>
      </c>
    </row>
    <row r="86" spans="1:15" x14ac:dyDescent="0.25">
      <c r="A86" s="6"/>
      <c r="B86" s="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7"/>
    </row>
    <row r="87" spans="1:15" x14ac:dyDescent="0.25">
      <c r="A87" s="6" t="s">
        <v>80</v>
      </c>
      <c r="B87" s="7">
        <v>45407683</v>
      </c>
      <c r="C87" s="6">
        <v>3783973.58</v>
      </c>
      <c r="D87" s="6">
        <v>3783973.58</v>
      </c>
      <c r="E87" s="6">
        <v>3783973.58</v>
      </c>
      <c r="F87" s="6">
        <v>3783973.58</v>
      </c>
      <c r="G87" s="6">
        <v>3783973.58</v>
      </c>
      <c r="H87" s="6">
        <v>3783973.58</v>
      </c>
      <c r="I87" s="6">
        <v>3783973.58</v>
      </c>
      <c r="J87" s="6">
        <v>3783973.58</v>
      </c>
      <c r="K87" s="6">
        <v>3783973.58</v>
      </c>
      <c r="L87" s="6">
        <v>3783973.58</v>
      </c>
      <c r="M87" s="6">
        <v>3783973.58</v>
      </c>
      <c r="N87" s="6">
        <v>3783973.62</v>
      </c>
      <c r="O87" s="7">
        <f>SUM(C87:N87)</f>
        <v>45407682.999999985</v>
      </c>
    </row>
    <row r="88" spans="1:15" x14ac:dyDescent="0.25">
      <c r="A88" s="6"/>
      <c r="B88" s="7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7"/>
    </row>
    <row r="89" spans="1:15" x14ac:dyDescent="0.25">
      <c r="A89" s="7" t="s">
        <v>81</v>
      </c>
      <c r="B89" s="7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7"/>
    </row>
    <row r="90" spans="1:15" x14ac:dyDescent="0.25">
      <c r="A90" s="6"/>
      <c r="B90" s="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7"/>
    </row>
    <row r="91" spans="1:15" x14ac:dyDescent="0.25">
      <c r="A91" s="6" t="s">
        <v>82</v>
      </c>
      <c r="B91" s="7">
        <v>1399598</v>
      </c>
      <c r="C91" s="6">
        <v>116633.17</v>
      </c>
      <c r="D91" s="6">
        <v>116633.17</v>
      </c>
      <c r="E91" s="6">
        <v>116633.17</v>
      </c>
      <c r="F91" s="6">
        <v>116633.17</v>
      </c>
      <c r="G91" s="6">
        <v>116633.17</v>
      </c>
      <c r="H91" s="6">
        <v>116633.17</v>
      </c>
      <c r="I91" s="6">
        <v>116633.17</v>
      </c>
      <c r="J91" s="6">
        <v>116633.17</v>
      </c>
      <c r="K91" s="6">
        <v>116633.17</v>
      </c>
      <c r="L91" s="6">
        <v>116633.17</v>
      </c>
      <c r="M91" s="6">
        <v>116633.17</v>
      </c>
      <c r="N91" s="6">
        <v>116633.13</v>
      </c>
      <c r="O91" s="7">
        <f>SUM(C91:N91)</f>
        <v>1399598</v>
      </c>
    </row>
    <row r="92" spans="1:15" x14ac:dyDescent="0.25">
      <c r="A92" s="6"/>
      <c r="B92" s="7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x14ac:dyDescent="0.25">
      <c r="A93" s="6" t="s">
        <v>83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7">
        <f>SUM(C93:N93)</f>
        <v>0</v>
      </c>
    </row>
    <row r="94" spans="1:15" x14ac:dyDescent="0.25">
      <c r="A94" s="6" t="s">
        <v>89</v>
      </c>
      <c r="B94" s="7">
        <v>58403680</v>
      </c>
      <c r="C94" s="6">
        <v>4866973.33</v>
      </c>
      <c r="D94" s="6">
        <v>4866973.33</v>
      </c>
      <c r="E94" s="6">
        <v>4866973.33</v>
      </c>
      <c r="F94" s="6">
        <v>4866973.33</v>
      </c>
      <c r="G94" s="6">
        <v>4866973.33</v>
      </c>
      <c r="H94" s="6">
        <v>4866973.33</v>
      </c>
      <c r="I94" s="6">
        <v>4866973.33</v>
      </c>
      <c r="J94" s="6">
        <v>4866973.33</v>
      </c>
      <c r="K94" s="6">
        <v>4866973.33</v>
      </c>
      <c r="L94" s="6">
        <v>4866973.33</v>
      </c>
      <c r="M94" s="6">
        <v>4866973.33</v>
      </c>
      <c r="N94" s="6">
        <v>4866973.33</v>
      </c>
      <c r="O94" s="7">
        <f>SUM(C94:N94)</f>
        <v>58403679.959999986</v>
      </c>
    </row>
    <row r="95" spans="1:15" x14ac:dyDescent="0.25">
      <c r="A95" s="12" t="s">
        <v>84</v>
      </c>
      <c r="B95" s="13">
        <f>SUM(B72:B94)</f>
        <v>457829254.19</v>
      </c>
      <c r="C95" s="13">
        <f t="shared" ref="C95:O95" si="6">SUM(C72:C94)</f>
        <v>41172561.516666666</v>
      </c>
      <c r="D95" s="13">
        <f t="shared" si="6"/>
        <v>40537690.340000004</v>
      </c>
      <c r="E95" s="13">
        <f t="shared" si="6"/>
        <v>40917352.68</v>
      </c>
      <c r="F95" s="13">
        <f t="shared" si="6"/>
        <v>40717351.710000001</v>
      </c>
      <c r="G95" s="13">
        <f t="shared" si="6"/>
        <v>39875572.019999996</v>
      </c>
      <c r="H95" s="13">
        <f t="shared" si="6"/>
        <v>39467690.399999999</v>
      </c>
      <c r="I95" s="13">
        <f t="shared" si="6"/>
        <v>39312690.339999996</v>
      </c>
      <c r="J95" s="13">
        <f t="shared" si="6"/>
        <v>39218029.079999998</v>
      </c>
      <c r="K95" s="13">
        <f t="shared" si="6"/>
        <v>39273029.100000001</v>
      </c>
      <c r="L95" s="13">
        <f t="shared" si="6"/>
        <v>39041250.390000001</v>
      </c>
      <c r="M95" s="13">
        <f t="shared" si="6"/>
        <v>29234863.027999997</v>
      </c>
      <c r="N95" s="13">
        <f t="shared" si="6"/>
        <v>29474607.710000001</v>
      </c>
      <c r="O95" s="13">
        <f t="shared" si="6"/>
        <v>457829254.148</v>
      </c>
    </row>
    <row r="96" spans="1:15" x14ac:dyDescent="0.25">
      <c r="A96" s="7" t="s">
        <v>86</v>
      </c>
      <c r="B96" s="7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x14ac:dyDescent="0.25">
      <c r="A97" s="7" t="s">
        <v>88</v>
      </c>
      <c r="B97" s="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</sheetData>
  <mergeCells count="3">
    <mergeCell ref="B2:I2"/>
    <mergeCell ref="B3:I3"/>
    <mergeCell ref="C4:I4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CarlosGG</dc:creator>
  <cp:lastModifiedBy>CarlosGG</cp:lastModifiedBy>
  <cp:lastPrinted>2019-01-21T19:07:31Z</cp:lastPrinted>
  <dcterms:created xsi:type="dcterms:W3CDTF">2019-01-21T17:30:23Z</dcterms:created>
  <dcterms:modified xsi:type="dcterms:W3CDTF">2020-01-28T18:59:03Z</dcterms:modified>
</cp:coreProperties>
</file>